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12585" yWindow="45" windowWidth="12630" windowHeight="11700" tabRatio="909" activeTab="1"/>
  </bookViews>
  <sheets>
    <sheet name="Änderungsdoku" sheetId="187" r:id="rId1"/>
    <sheet name="Seite 1" sheetId="124" r:id="rId2"/>
    <sheet name="Seite 2 ZN" sheetId="208" r:id="rId3"/>
    <sheet name="Seite 2 VWN" sheetId="220" r:id="rId4"/>
    <sheet name="Seite 3" sheetId="127" r:id="rId5"/>
    <sheet name="Sachbericht" sheetId="188" r:id="rId6"/>
    <sheet name="Belegliste 1.1" sheetId="221" r:id="rId7"/>
    <sheet name="Belegliste 1.2" sheetId="222" r:id="rId8"/>
    <sheet name="Belegliste 2." sheetId="223" r:id="rId9"/>
    <sheet name="Belegliste 3." sheetId="225" r:id="rId10"/>
    <sheet name="Belegliste Einnahmen" sheetId="224" r:id="rId11"/>
  </sheets>
  <definedNames>
    <definedName name="Ausgabenart_2">OFFSET('Belegliste 2.'!$G$8,0,0,5-COUNT('Belegliste 2.'!$G$8:$G$12),1)</definedName>
    <definedName name="Ausgabenart_3" localSheetId="9">OFFSET('Belegliste 3.'!$G$8,0,0,2-COUNT('Belegliste 3.'!$G$8:$G$9),1)</definedName>
    <definedName name="_xlnm.Print_Area" localSheetId="0">Änderungsdoku!$A:$C</definedName>
    <definedName name="_xlnm.Print_Area" localSheetId="6">INDIRECT('Belegliste 1.1'!$K$1)</definedName>
    <definedName name="_xlnm.Print_Area" localSheetId="7">INDIRECT('Belegliste 1.2'!$L$1)</definedName>
    <definedName name="_xlnm.Print_Area" localSheetId="8">INDIRECT('Belegliste 2.'!$J$1)</definedName>
    <definedName name="_xlnm.Print_Area" localSheetId="9">INDIRECT('Belegliste 3.'!$J$1)</definedName>
    <definedName name="_xlnm.Print_Area" localSheetId="10">INDIRECT('Belegliste Einnahmen'!$G$1)</definedName>
    <definedName name="_xlnm.Print_Area" localSheetId="5">Sachbericht!$A$1:$S$75</definedName>
    <definedName name="_xlnm.Print_Area" localSheetId="1">'Seite 1'!$A$1:$S$66</definedName>
    <definedName name="_xlnm.Print_Area" localSheetId="3">'Seite 2 VWN'!$A$1:$Q$69</definedName>
    <definedName name="_xlnm.Print_Area" localSheetId="2">'Seite 2 ZN'!$A$1:$K$78</definedName>
    <definedName name="_xlnm.Print_Area" localSheetId="4">'Seite 3'!$A$1:$S$71</definedName>
    <definedName name="_xlnm.Print_Titles" localSheetId="0">Änderungsdoku!$7:$7</definedName>
    <definedName name="_xlnm.Print_Titles" localSheetId="6">'Belegliste 1.1'!$9:$14</definedName>
    <definedName name="_xlnm.Print_Titles" localSheetId="7">'Belegliste 1.2'!$9:$14</definedName>
    <definedName name="_xlnm.Print_Titles" localSheetId="8">'Belegliste 2.'!$14:$19</definedName>
    <definedName name="_xlnm.Print_Titles" localSheetId="9">'Belegliste 3.'!$11:$16</definedName>
    <definedName name="_xlnm.Print_Titles" localSheetId="10">'Belegliste Einnahmen'!$14:$19</definedName>
  </definedNames>
  <calcPr calcId="162913"/>
</workbook>
</file>

<file path=xl/calcChain.xml><?xml version="1.0" encoding="utf-8"?>
<calcChain xmlns="http://schemas.openxmlformats.org/spreadsheetml/2006/main">
  <c r="A66" i="124" l="1"/>
  <c r="A65" i="124"/>
  <c r="A4" i="187"/>
  <c r="E11" i="224" l="1"/>
  <c r="O1" i="188" l="1"/>
  <c r="L52" i="220" l="1"/>
  <c r="J52" i="220"/>
  <c r="H52" i="220"/>
  <c r="H52" i="208"/>
  <c r="G9" i="223" l="1"/>
  <c r="G10" i="223"/>
  <c r="G11" i="223"/>
  <c r="G12" i="223"/>
  <c r="G8" i="223"/>
  <c r="H8" i="223" s="1"/>
  <c r="G8" i="225"/>
  <c r="G9" i="225"/>
  <c r="I9" i="225" s="1"/>
  <c r="A21" i="224"/>
  <c r="A22" i="224"/>
  <c r="A23" i="224"/>
  <c r="A24" i="224"/>
  <c r="A25" i="224"/>
  <c r="A26" i="224"/>
  <c r="A27" i="224"/>
  <c r="A28" i="224"/>
  <c r="A29" i="224"/>
  <c r="A30" i="224"/>
  <c r="A31" i="224"/>
  <c r="A32" i="224"/>
  <c r="A33" i="224"/>
  <c r="A34" i="224"/>
  <c r="A35" i="224"/>
  <c r="A36" i="224"/>
  <c r="A37" i="224"/>
  <c r="A38" i="224"/>
  <c r="A39" i="224"/>
  <c r="A40" i="224"/>
  <c r="A41" i="224"/>
  <c r="A42" i="224"/>
  <c r="A43" i="224"/>
  <c r="A44" i="224"/>
  <c r="A45" i="224"/>
  <c r="A46" i="224"/>
  <c r="A47" i="224"/>
  <c r="A48" i="224"/>
  <c r="A49" i="224"/>
  <c r="A50" i="224"/>
  <c r="A51" i="224"/>
  <c r="A52" i="224"/>
  <c r="A53" i="224"/>
  <c r="A54" i="224"/>
  <c r="A55" i="224"/>
  <c r="A56" i="224"/>
  <c r="A57" i="224"/>
  <c r="A58" i="224"/>
  <c r="A59" i="224"/>
  <c r="A60" i="224"/>
  <c r="A61" i="224"/>
  <c r="A62" i="224"/>
  <c r="A63" i="224"/>
  <c r="A64" i="224"/>
  <c r="A65" i="224"/>
  <c r="A66" i="224"/>
  <c r="A67" i="224"/>
  <c r="A68" i="224"/>
  <c r="A69" i="224"/>
  <c r="A70" i="224"/>
  <c r="A71" i="224"/>
  <c r="A72" i="224"/>
  <c r="A73" i="224"/>
  <c r="A74" i="224"/>
  <c r="A75" i="224"/>
  <c r="A76" i="224"/>
  <c r="A77" i="224"/>
  <c r="A78" i="224"/>
  <c r="A79" i="224"/>
  <c r="A80" i="224"/>
  <c r="A81" i="224"/>
  <c r="A82" i="224"/>
  <c r="A83" i="224"/>
  <c r="A84" i="224"/>
  <c r="A85" i="224"/>
  <c r="A86" i="224"/>
  <c r="A87" i="224"/>
  <c r="A88" i="224"/>
  <c r="A89" i="224"/>
  <c r="A90" i="224"/>
  <c r="A91" i="224"/>
  <c r="A92" i="224"/>
  <c r="A93" i="224"/>
  <c r="A94" i="224"/>
  <c r="A95" i="224"/>
  <c r="A96" i="224"/>
  <c r="A97" i="224"/>
  <c r="A98" i="224"/>
  <c r="A99" i="224"/>
  <c r="A100" i="224"/>
  <c r="A101" i="224"/>
  <c r="A102" i="224"/>
  <c r="A103" i="224"/>
  <c r="A104" i="224"/>
  <c r="A105" i="224"/>
  <c r="A106" i="224"/>
  <c r="A107" i="224"/>
  <c r="A108" i="224"/>
  <c r="A109" i="224"/>
  <c r="A110" i="224"/>
  <c r="A111" i="224"/>
  <c r="A112" i="224"/>
  <c r="A113" i="224"/>
  <c r="A114" i="224"/>
  <c r="A115" i="224"/>
  <c r="A116" i="224"/>
  <c r="A117" i="224"/>
  <c r="A118" i="224"/>
  <c r="A119" i="224"/>
  <c r="A120" i="224"/>
  <c r="A121" i="224"/>
  <c r="A122" i="224"/>
  <c r="A123" i="224"/>
  <c r="A124" i="224"/>
  <c r="A125" i="224"/>
  <c r="A126" i="224"/>
  <c r="A127" i="224"/>
  <c r="A128" i="224"/>
  <c r="A129" i="224"/>
  <c r="A130" i="224"/>
  <c r="A131" i="224"/>
  <c r="A132" i="224"/>
  <c r="A133" i="224"/>
  <c r="A134" i="224"/>
  <c r="A135" i="224"/>
  <c r="A136" i="224"/>
  <c r="A137" i="224"/>
  <c r="A138" i="224"/>
  <c r="A139" i="224"/>
  <c r="A140" i="224"/>
  <c r="A141" i="224"/>
  <c r="A142" i="224"/>
  <c r="A143" i="224"/>
  <c r="A144" i="224"/>
  <c r="A145" i="224"/>
  <c r="A146" i="224"/>
  <c r="A147" i="224"/>
  <c r="A148" i="224"/>
  <c r="A149" i="224"/>
  <c r="A150" i="224"/>
  <c r="A151" i="224"/>
  <c r="A152" i="224"/>
  <c r="A153" i="224"/>
  <c r="A154" i="224"/>
  <c r="A155" i="224"/>
  <c r="A156" i="224"/>
  <c r="A157" i="224"/>
  <c r="A158" i="224"/>
  <c r="A159" i="224"/>
  <c r="A160" i="224"/>
  <c r="A161" i="224"/>
  <c r="A162" i="224"/>
  <c r="A163" i="224"/>
  <c r="A164" i="224"/>
  <c r="A165" i="224"/>
  <c r="A166" i="224"/>
  <c r="A167" i="224"/>
  <c r="A168" i="224"/>
  <c r="A169" i="224"/>
  <c r="A170" i="224"/>
  <c r="A171" i="224"/>
  <c r="A172" i="224"/>
  <c r="A173" i="224"/>
  <c r="A174" i="224"/>
  <c r="A175" i="224"/>
  <c r="A176" i="224"/>
  <c r="A177" i="224"/>
  <c r="A178" i="224"/>
  <c r="A179" i="224"/>
  <c r="A180" i="224"/>
  <c r="A181" i="224"/>
  <c r="A182" i="224"/>
  <c r="A183" i="224"/>
  <c r="A184" i="224"/>
  <c r="A185" i="224"/>
  <c r="A186" i="224"/>
  <c r="A187" i="224"/>
  <c r="A188" i="224"/>
  <c r="A189" i="224"/>
  <c r="A190" i="224"/>
  <c r="A191" i="224"/>
  <c r="A192" i="224"/>
  <c r="A193" i="224"/>
  <c r="A194" i="224"/>
  <c r="A195" i="224"/>
  <c r="A196" i="224"/>
  <c r="A197" i="224"/>
  <c r="A198" i="224"/>
  <c r="A199" i="224"/>
  <c r="A200" i="224"/>
  <c r="A201" i="224"/>
  <c r="A202" i="224"/>
  <c r="A203" i="224"/>
  <c r="A204" i="224"/>
  <c r="A205" i="224"/>
  <c r="A206" i="224"/>
  <c r="A207" i="224"/>
  <c r="A208" i="224"/>
  <c r="A209" i="224"/>
  <c r="A210" i="224"/>
  <c r="A211" i="224"/>
  <c r="A212" i="224"/>
  <c r="A213" i="224"/>
  <c r="A214" i="224"/>
  <c r="A215" i="224"/>
  <c r="A216" i="224"/>
  <c r="A217" i="224"/>
  <c r="A218" i="224"/>
  <c r="A219" i="224"/>
  <c r="A220" i="224"/>
  <c r="A221" i="224"/>
  <c r="A222" i="224"/>
  <c r="A223" i="224"/>
  <c r="A224" i="224"/>
  <c r="A225" i="224"/>
  <c r="A226" i="224"/>
  <c r="A227" i="224"/>
  <c r="A228" i="224"/>
  <c r="A229" i="224"/>
  <c r="A230" i="224"/>
  <c r="A231" i="224"/>
  <c r="A232" i="224"/>
  <c r="A233" i="224"/>
  <c r="A234" i="224"/>
  <c r="A235" i="224"/>
  <c r="A236" i="224"/>
  <c r="A237" i="224"/>
  <c r="A238" i="224"/>
  <c r="A239" i="224"/>
  <c r="A240" i="224"/>
  <c r="A241" i="224"/>
  <c r="A242" i="224"/>
  <c r="A243" i="224"/>
  <c r="A244" i="224"/>
  <c r="A245" i="224"/>
  <c r="A246" i="224"/>
  <c r="A247" i="224"/>
  <c r="A248" i="224"/>
  <c r="A249" i="224"/>
  <c r="A250" i="224"/>
  <c r="A251" i="224"/>
  <c r="A252" i="224"/>
  <c r="A253" i="224"/>
  <c r="A254" i="224"/>
  <c r="A255" i="224"/>
  <c r="A256" i="224"/>
  <c r="A257" i="224"/>
  <c r="A258" i="224"/>
  <c r="A259" i="224"/>
  <c r="A260" i="224"/>
  <c r="A261" i="224"/>
  <c r="A262" i="224"/>
  <c r="A263" i="224"/>
  <c r="A264" i="224"/>
  <c r="A265" i="224"/>
  <c r="A266" i="224"/>
  <c r="A267" i="224"/>
  <c r="A268" i="224"/>
  <c r="A269" i="224"/>
  <c r="A270" i="224"/>
  <c r="A271" i="224"/>
  <c r="A272" i="224"/>
  <c r="A273" i="224"/>
  <c r="A274" i="224"/>
  <c r="A275" i="224"/>
  <c r="A276" i="224"/>
  <c r="A277" i="224"/>
  <c r="A278" i="224"/>
  <c r="A279" i="224"/>
  <c r="A280" i="224"/>
  <c r="A281" i="224"/>
  <c r="A282" i="224"/>
  <c r="A283" i="224"/>
  <c r="A284" i="224"/>
  <c r="A285" i="224"/>
  <c r="A286" i="224"/>
  <c r="A287" i="224"/>
  <c r="A288" i="224"/>
  <c r="A289" i="224"/>
  <c r="A290" i="224"/>
  <c r="A291" i="224"/>
  <c r="A292" i="224"/>
  <c r="A293" i="224"/>
  <c r="A294" i="224"/>
  <c r="A295" i="224"/>
  <c r="A296" i="224"/>
  <c r="A297" i="224"/>
  <c r="A298" i="224"/>
  <c r="A299" i="224"/>
  <c r="A300" i="224"/>
  <c r="A301" i="224"/>
  <c r="A302" i="224"/>
  <c r="A303" i="224"/>
  <c r="A304" i="224"/>
  <c r="A305" i="224"/>
  <c r="A306" i="224"/>
  <c r="A307" i="224"/>
  <c r="A308" i="224"/>
  <c r="A309" i="224"/>
  <c r="A310" i="224"/>
  <c r="A311" i="224"/>
  <c r="A312" i="224"/>
  <c r="A313" i="224"/>
  <c r="A314" i="224"/>
  <c r="A315" i="224"/>
  <c r="A316" i="224"/>
  <c r="A317" i="224"/>
  <c r="A318" i="224"/>
  <c r="A319" i="224"/>
  <c r="A320" i="224"/>
  <c r="A321" i="224"/>
  <c r="A322" i="224"/>
  <c r="A323" i="224"/>
  <c r="A324" i="224"/>
  <c r="A325" i="224"/>
  <c r="A326" i="224"/>
  <c r="A327" i="224"/>
  <c r="A328" i="224"/>
  <c r="A329" i="224"/>
  <c r="A330" i="224"/>
  <c r="A331" i="224"/>
  <c r="A332" i="224"/>
  <c r="A333" i="224"/>
  <c r="A334" i="224"/>
  <c r="A335" i="224"/>
  <c r="A336" i="224"/>
  <c r="A337" i="224"/>
  <c r="A338" i="224"/>
  <c r="A339" i="224"/>
  <c r="A340" i="224"/>
  <c r="A341" i="224"/>
  <c r="A342" i="224"/>
  <c r="A343" i="224"/>
  <c r="A344" i="224"/>
  <c r="A345" i="224"/>
  <c r="A346" i="224"/>
  <c r="A347" i="224"/>
  <c r="A348" i="224"/>
  <c r="A349" i="224"/>
  <c r="A350" i="224"/>
  <c r="A351" i="224"/>
  <c r="A352" i="224"/>
  <c r="A353" i="224"/>
  <c r="A354" i="224"/>
  <c r="A355" i="224"/>
  <c r="A356" i="224"/>
  <c r="A357" i="224"/>
  <c r="A358" i="224"/>
  <c r="A359" i="224"/>
  <c r="A360" i="224"/>
  <c r="A361" i="224"/>
  <c r="A362" i="224"/>
  <c r="A363" i="224"/>
  <c r="A364" i="224"/>
  <c r="A365" i="224"/>
  <c r="A366" i="224"/>
  <c r="A367" i="224"/>
  <c r="A368" i="224"/>
  <c r="A369" i="224"/>
  <c r="A370" i="224"/>
  <c r="A371" i="224"/>
  <c r="A372" i="224"/>
  <c r="A373" i="224"/>
  <c r="A374" i="224"/>
  <c r="A375" i="224"/>
  <c r="A376" i="224"/>
  <c r="A377" i="224"/>
  <c r="A378" i="224"/>
  <c r="A379" i="224"/>
  <c r="A380" i="224"/>
  <c r="A381" i="224"/>
  <c r="A382" i="224"/>
  <c r="A383" i="224"/>
  <c r="A384" i="224"/>
  <c r="A385" i="224"/>
  <c r="A386" i="224"/>
  <c r="A387" i="224"/>
  <c r="A388" i="224"/>
  <c r="A389" i="224"/>
  <c r="A390" i="224"/>
  <c r="A391" i="224"/>
  <c r="A392" i="224"/>
  <c r="A393" i="224"/>
  <c r="A394" i="224"/>
  <c r="A395" i="224"/>
  <c r="A396" i="224"/>
  <c r="A397" i="224"/>
  <c r="A398" i="224"/>
  <c r="A399" i="224"/>
  <c r="A400" i="224"/>
  <c r="A401" i="224"/>
  <c r="A402" i="224"/>
  <c r="A403" i="224"/>
  <c r="A404" i="224"/>
  <c r="A405" i="224"/>
  <c r="A406" i="224"/>
  <c r="A407" i="224"/>
  <c r="A408" i="224"/>
  <c r="A409" i="224"/>
  <c r="A410" i="224"/>
  <c r="A411" i="224"/>
  <c r="A412" i="224"/>
  <c r="A413" i="224"/>
  <c r="A414" i="224"/>
  <c r="A415" i="224"/>
  <c r="A416" i="224"/>
  <c r="A417" i="224"/>
  <c r="A418" i="224"/>
  <c r="A419" i="224"/>
  <c r="A420" i="224"/>
  <c r="A421" i="224"/>
  <c r="A422" i="224"/>
  <c r="A423" i="224"/>
  <c r="A424" i="224"/>
  <c r="A425" i="224"/>
  <c r="A426" i="224"/>
  <c r="A427" i="224"/>
  <c r="A428" i="224"/>
  <c r="A429" i="224"/>
  <c r="A430" i="224"/>
  <c r="A431" i="224"/>
  <c r="A432" i="224"/>
  <c r="A433" i="224"/>
  <c r="A434" i="224"/>
  <c r="A435" i="224"/>
  <c r="A436" i="224"/>
  <c r="A437" i="224"/>
  <c r="A438" i="224"/>
  <c r="A439" i="224"/>
  <c r="A440" i="224"/>
  <c r="A441" i="224"/>
  <c r="A442" i="224"/>
  <c r="A443" i="224"/>
  <c r="A444" i="224"/>
  <c r="A445" i="224"/>
  <c r="A446" i="224"/>
  <c r="A447" i="224"/>
  <c r="A448" i="224"/>
  <c r="A449" i="224"/>
  <c r="A450" i="224"/>
  <c r="A451" i="224"/>
  <c r="A452" i="224"/>
  <c r="A453" i="224"/>
  <c r="A454" i="224"/>
  <c r="A455" i="224"/>
  <c r="A456" i="224"/>
  <c r="A457" i="224"/>
  <c r="A458" i="224"/>
  <c r="A459" i="224"/>
  <c r="A460" i="224"/>
  <c r="A461" i="224"/>
  <c r="A462" i="224"/>
  <c r="A463" i="224"/>
  <c r="A464" i="224"/>
  <c r="A465" i="224"/>
  <c r="A466" i="224"/>
  <c r="A467" i="224"/>
  <c r="A468" i="224"/>
  <c r="A469" i="224"/>
  <c r="A470" i="224"/>
  <c r="A471" i="224"/>
  <c r="A472" i="224"/>
  <c r="A473" i="224"/>
  <c r="A474" i="224"/>
  <c r="A475" i="224"/>
  <c r="A476" i="224"/>
  <c r="A477" i="224"/>
  <c r="A478" i="224"/>
  <c r="A479" i="224"/>
  <c r="A480" i="224"/>
  <c r="A481" i="224"/>
  <c r="A482" i="224"/>
  <c r="A483" i="224"/>
  <c r="A484" i="224"/>
  <c r="A485" i="224"/>
  <c r="A486" i="224"/>
  <c r="A487" i="224"/>
  <c r="A488" i="224"/>
  <c r="A489" i="224"/>
  <c r="A490" i="224"/>
  <c r="A491" i="224"/>
  <c r="A492" i="224"/>
  <c r="A493" i="224"/>
  <c r="A494" i="224"/>
  <c r="A495" i="224"/>
  <c r="A496" i="224"/>
  <c r="A497" i="224"/>
  <c r="A498" i="224"/>
  <c r="A499" i="224"/>
  <c r="A500" i="224"/>
  <c r="A501" i="224"/>
  <c r="A502" i="224"/>
  <c r="A503" i="224"/>
  <c r="A504" i="224"/>
  <c r="A505" i="224"/>
  <c r="A506" i="224"/>
  <c r="A507" i="224"/>
  <c r="A508" i="224"/>
  <c r="A509" i="224"/>
  <c r="A510" i="224"/>
  <c r="A511" i="224"/>
  <c r="A512" i="224"/>
  <c r="A513" i="224"/>
  <c r="A514" i="224"/>
  <c r="A515" i="224"/>
  <c r="A516" i="224"/>
  <c r="A517" i="224"/>
  <c r="A518" i="224"/>
  <c r="A519" i="224"/>
  <c r="A20" i="224"/>
  <c r="E7" i="224"/>
  <c r="E9" i="224"/>
  <c r="F9" i="224" s="1"/>
  <c r="J43" i="208" s="1"/>
  <c r="E10" i="224"/>
  <c r="F10" i="224" s="1"/>
  <c r="J44" i="208" s="1"/>
  <c r="F11" i="224"/>
  <c r="J47" i="208" s="1"/>
  <c r="E8" i="224"/>
  <c r="F8" i="224" s="1"/>
  <c r="J42" i="208" s="1"/>
  <c r="F1" i="224"/>
  <c r="B1" i="225"/>
  <c r="G7" i="225" s="1"/>
  <c r="A1" i="225"/>
  <c r="A1016" i="225"/>
  <c r="A1015" i="225"/>
  <c r="A1014" i="225"/>
  <c r="A1013" i="225"/>
  <c r="A1012" i="225"/>
  <c r="A1011" i="225"/>
  <c r="A1010" i="225"/>
  <c r="A1009" i="225"/>
  <c r="A1008" i="225"/>
  <c r="A1007" i="225"/>
  <c r="A1006" i="225"/>
  <c r="A1005" i="225"/>
  <c r="A1004" i="225"/>
  <c r="A1003" i="225"/>
  <c r="A1002" i="225"/>
  <c r="A1001" i="225"/>
  <c r="A1000" i="225"/>
  <c r="A999" i="225"/>
  <c r="A998" i="225"/>
  <c r="A997" i="225"/>
  <c r="A996" i="225"/>
  <c r="A995" i="225"/>
  <c r="A994" i="225"/>
  <c r="A993" i="225"/>
  <c r="A992" i="225"/>
  <c r="A991" i="225"/>
  <c r="A990" i="225"/>
  <c r="A989" i="225"/>
  <c r="A988" i="225"/>
  <c r="A987" i="225"/>
  <c r="A986" i="225"/>
  <c r="A985" i="225"/>
  <c r="A984" i="225"/>
  <c r="A983" i="225"/>
  <c r="A982" i="225"/>
  <c r="A981" i="225"/>
  <c r="A980" i="225"/>
  <c r="A979" i="225"/>
  <c r="A978" i="225"/>
  <c r="A977" i="225"/>
  <c r="A976" i="225"/>
  <c r="A975" i="225"/>
  <c r="A974" i="225"/>
  <c r="A973" i="225"/>
  <c r="A972" i="225"/>
  <c r="A971" i="225"/>
  <c r="A970" i="225"/>
  <c r="A969" i="225"/>
  <c r="A968" i="225"/>
  <c r="A967" i="225"/>
  <c r="A966" i="225"/>
  <c r="A965" i="225"/>
  <c r="A964" i="225"/>
  <c r="A963" i="225"/>
  <c r="A962" i="225"/>
  <c r="A961" i="225"/>
  <c r="A960" i="225"/>
  <c r="A959" i="225"/>
  <c r="A958" i="225"/>
  <c r="A957" i="225"/>
  <c r="A956" i="225"/>
  <c r="A955" i="225"/>
  <c r="A954" i="225"/>
  <c r="A953" i="225"/>
  <c r="A952" i="225"/>
  <c r="A951" i="225"/>
  <c r="A950" i="225"/>
  <c r="A949" i="225"/>
  <c r="A948" i="225"/>
  <c r="A947" i="225"/>
  <c r="A946" i="225"/>
  <c r="A945" i="225"/>
  <c r="A944" i="225"/>
  <c r="A943" i="225"/>
  <c r="A942" i="225"/>
  <c r="A941" i="225"/>
  <c r="A940" i="225"/>
  <c r="A939" i="225"/>
  <c r="A938" i="225"/>
  <c r="A937" i="225"/>
  <c r="A936" i="225"/>
  <c r="A935" i="225"/>
  <c r="A934" i="225"/>
  <c r="A933" i="225"/>
  <c r="A932" i="225"/>
  <c r="A931" i="225"/>
  <c r="A930" i="225"/>
  <c r="A929" i="225"/>
  <c r="A928" i="225"/>
  <c r="A927" i="225"/>
  <c r="A926" i="225"/>
  <c r="A925" i="225"/>
  <c r="A924" i="225"/>
  <c r="A923" i="225"/>
  <c r="A922" i="225"/>
  <c r="A921" i="225"/>
  <c r="A920" i="225"/>
  <c r="A919" i="225"/>
  <c r="A918" i="225"/>
  <c r="A917" i="225"/>
  <c r="A916" i="225"/>
  <c r="A915" i="225"/>
  <c r="A914" i="225"/>
  <c r="A913" i="225"/>
  <c r="A912" i="225"/>
  <c r="A911" i="225"/>
  <c r="A910" i="225"/>
  <c r="A909" i="225"/>
  <c r="A908" i="225"/>
  <c r="A907" i="225"/>
  <c r="A906" i="225"/>
  <c r="A905" i="225"/>
  <c r="A904" i="225"/>
  <c r="A903" i="225"/>
  <c r="A902" i="225"/>
  <c r="A901" i="225"/>
  <c r="A900" i="225"/>
  <c r="A899" i="225"/>
  <c r="A898" i="225"/>
  <c r="A897" i="225"/>
  <c r="A896" i="225"/>
  <c r="A895" i="225"/>
  <c r="A894" i="225"/>
  <c r="A893" i="225"/>
  <c r="A892" i="225"/>
  <c r="A891" i="225"/>
  <c r="A890" i="225"/>
  <c r="A889" i="225"/>
  <c r="A888" i="225"/>
  <c r="A887" i="225"/>
  <c r="A886" i="225"/>
  <c r="A885" i="225"/>
  <c r="A884" i="225"/>
  <c r="A883" i="225"/>
  <c r="A882" i="225"/>
  <c r="A881" i="225"/>
  <c r="A880" i="225"/>
  <c r="A879" i="225"/>
  <c r="A878" i="225"/>
  <c r="A877" i="225"/>
  <c r="A876" i="225"/>
  <c r="A875" i="225"/>
  <c r="A874" i="225"/>
  <c r="A873" i="225"/>
  <c r="A872" i="225"/>
  <c r="A871" i="225"/>
  <c r="A870" i="225"/>
  <c r="A869" i="225"/>
  <c r="A868" i="225"/>
  <c r="A867" i="225"/>
  <c r="A866" i="225"/>
  <c r="A865" i="225"/>
  <c r="A864" i="225"/>
  <c r="A863" i="225"/>
  <c r="A862" i="225"/>
  <c r="A861" i="225"/>
  <c r="A860" i="225"/>
  <c r="A859" i="225"/>
  <c r="A858" i="225"/>
  <c r="A857" i="225"/>
  <c r="A856" i="225"/>
  <c r="A855" i="225"/>
  <c r="A854" i="225"/>
  <c r="A853" i="225"/>
  <c r="A852" i="225"/>
  <c r="A851" i="225"/>
  <c r="A850" i="225"/>
  <c r="A849" i="225"/>
  <c r="A848" i="225"/>
  <c r="A847" i="225"/>
  <c r="A846" i="225"/>
  <c r="A845" i="225"/>
  <c r="A844" i="225"/>
  <c r="A843" i="225"/>
  <c r="A842" i="225"/>
  <c r="A841" i="225"/>
  <c r="A840" i="225"/>
  <c r="A839" i="225"/>
  <c r="A838" i="225"/>
  <c r="A837" i="225"/>
  <c r="A836" i="225"/>
  <c r="A835" i="225"/>
  <c r="A834" i="225"/>
  <c r="A833" i="225"/>
  <c r="A832" i="225"/>
  <c r="A831" i="225"/>
  <c r="A830" i="225"/>
  <c r="A829" i="225"/>
  <c r="A828" i="225"/>
  <c r="A827" i="225"/>
  <c r="A826" i="225"/>
  <c r="A825" i="225"/>
  <c r="A824" i="225"/>
  <c r="A823" i="225"/>
  <c r="A822" i="225"/>
  <c r="A821" i="225"/>
  <c r="A820" i="225"/>
  <c r="A819" i="225"/>
  <c r="A818" i="225"/>
  <c r="A817" i="225"/>
  <c r="A816" i="225"/>
  <c r="A815" i="225"/>
  <c r="A814" i="225"/>
  <c r="A813" i="225"/>
  <c r="A812" i="225"/>
  <c r="A811" i="225"/>
  <c r="A810" i="225"/>
  <c r="A809" i="225"/>
  <c r="A808" i="225"/>
  <c r="A807" i="225"/>
  <c r="A806" i="225"/>
  <c r="A805" i="225"/>
  <c r="A804" i="225"/>
  <c r="A803" i="225"/>
  <c r="A802" i="225"/>
  <c r="A801" i="225"/>
  <c r="A800" i="225"/>
  <c r="A799" i="225"/>
  <c r="A798" i="225"/>
  <c r="A797" i="225"/>
  <c r="A796" i="225"/>
  <c r="A795" i="225"/>
  <c r="A794" i="225"/>
  <c r="A793" i="225"/>
  <c r="A792" i="225"/>
  <c r="A791" i="225"/>
  <c r="A790" i="225"/>
  <c r="A789" i="225"/>
  <c r="A788" i="225"/>
  <c r="A787" i="225"/>
  <c r="A786" i="225"/>
  <c r="A785" i="225"/>
  <c r="A784" i="225"/>
  <c r="A783" i="225"/>
  <c r="A782" i="225"/>
  <c r="A781" i="225"/>
  <c r="A780" i="225"/>
  <c r="A779" i="225"/>
  <c r="A778" i="225"/>
  <c r="A777" i="225"/>
  <c r="A776" i="225"/>
  <c r="A775" i="225"/>
  <c r="A774" i="225"/>
  <c r="A773" i="225"/>
  <c r="A772" i="225"/>
  <c r="A771" i="225"/>
  <c r="A770" i="225"/>
  <c r="A769" i="225"/>
  <c r="A768" i="225"/>
  <c r="A767" i="225"/>
  <c r="A766" i="225"/>
  <c r="A765" i="225"/>
  <c r="A764" i="225"/>
  <c r="A763" i="225"/>
  <c r="A762" i="225"/>
  <c r="A761" i="225"/>
  <c r="A760" i="225"/>
  <c r="A759" i="225"/>
  <c r="A758" i="225"/>
  <c r="A757" i="225"/>
  <c r="A756" i="225"/>
  <c r="A755" i="225"/>
  <c r="A754" i="225"/>
  <c r="A753" i="225"/>
  <c r="A752" i="225"/>
  <c r="A751" i="225"/>
  <c r="A750" i="225"/>
  <c r="A749" i="225"/>
  <c r="A748" i="225"/>
  <c r="A747" i="225"/>
  <c r="A746" i="225"/>
  <c r="A745" i="225"/>
  <c r="A744" i="225"/>
  <c r="A743" i="225"/>
  <c r="A742" i="225"/>
  <c r="A741" i="225"/>
  <c r="A740" i="225"/>
  <c r="A739" i="225"/>
  <c r="A738" i="225"/>
  <c r="A737" i="225"/>
  <c r="A736" i="225"/>
  <c r="A735" i="225"/>
  <c r="A734" i="225"/>
  <c r="A733" i="225"/>
  <c r="A732" i="225"/>
  <c r="A731" i="225"/>
  <c r="A730" i="225"/>
  <c r="A729" i="225"/>
  <c r="A728" i="225"/>
  <c r="A727" i="225"/>
  <c r="A726" i="225"/>
  <c r="A725" i="225"/>
  <c r="A724" i="225"/>
  <c r="A723" i="225"/>
  <c r="A722" i="225"/>
  <c r="A721" i="225"/>
  <c r="A720" i="225"/>
  <c r="A719" i="225"/>
  <c r="A718" i="225"/>
  <c r="A717" i="225"/>
  <c r="A716" i="225"/>
  <c r="A715" i="225"/>
  <c r="A714" i="225"/>
  <c r="A713" i="225"/>
  <c r="A712" i="225"/>
  <c r="A711" i="225"/>
  <c r="A710" i="225"/>
  <c r="A709" i="225"/>
  <c r="A708" i="225"/>
  <c r="A707" i="225"/>
  <c r="A706" i="225"/>
  <c r="A705" i="225"/>
  <c r="A704" i="225"/>
  <c r="A703" i="225"/>
  <c r="A702" i="225"/>
  <c r="A701" i="225"/>
  <c r="A700" i="225"/>
  <c r="A699" i="225"/>
  <c r="A698" i="225"/>
  <c r="A697" i="225"/>
  <c r="A696" i="225"/>
  <c r="A695" i="225"/>
  <c r="A694" i="225"/>
  <c r="A693" i="225"/>
  <c r="A692" i="225"/>
  <c r="A691" i="225"/>
  <c r="A690" i="225"/>
  <c r="A689" i="225"/>
  <c r="A688" i="225"/>
  <c r="A687" i="225"/>
  <c r="A686" i="225"/>
  <c r="A685" i="225"/>
  <c r="A684" i="225"/>
  <c r="A683" i="225"/>
  <c r="A682" i="225"/>
  <c r="A681" i="225"/>
  <c r="A680" i="225"/>
  <c r="A679" i="225"/>
  <c r="A678" i="225"/>
  <c r="A677" i="225"/>
  <c r="A676" i="225"/>
  <c r="A675" i="225"/>
  <c r="A674" i="225"/>
  <c r="A673" i="225"/>
  <c r="A672" i="225"/>
  <c r="A671" i="225"/>
  <c r="A670" i="225"/>
  <c r="A669" i="225"/>
  <c r="A668" i="225"/>
  <c r="A667" i="225"/>
  <c r="A666" i="225"/>
  <c r="A665" i="225"/>
  <c r="A664" i="225"/>
  <c r="A663" i="225"/>
  <c r="A662" i="225"/>
  <c r="A661" i="225"/>
  <c r="A660" i="225"/>
  <c r="A659" i="225"/>
  <c r="A658" i="225"/>
  <c r="A657" i="225"/>
  <c r="A656" i="225"/>
  <c r="A655" i="225"/>
  <c r="A654" i="225"/>
  <c r="A653" i="225"/>
  <c r="A652" i="225"/>
  <c r="A651" i="225"/>
  <c r="A650" i="225"/>
  <c r="A649" i="225"/>
  <c r="A648" i="225"/>
  <c r="A647" i="225"/>
  <c r="A646" i="225"/>
  <c r="A645" i="225"/>
  <c r="A644" i="225"/>
  <c r="A643" i="225"/>
  <c r="A642" i="225"/>
  <c r="A641" i="225"/>
  <c r="A640" i="225"/>
  <c r="A639" i="225"/>
  <c r="A638" i="225"/>
  <c r="A637" i="225"/>
  <c r="A636" i="225"/>
  <c r="A635" i="225"/>
  <c r="A634" i="225"/>
  <c r="A633" i="225"/>
  <c r="A632" i="225"/>
  <c r="A631" i="225"/>
  <c r="A630" i="225"/>
  <c r="A629" i="225"/>
  <c r="A628" i="225"/>
  <c r="A627" i="225"/>
  <c r="A626" i="225"/>
  <c r="A625" i="225"/>
  <c r="A624" i="225"/>
  <c r="A623" i="225"/>
  <c r="A622" i="225"/>
  <c r="A621" i="225"/>
  <c r="A620" i="225"/>
  <c r="A619" i="225"/>
  <c r="A618" i="225"/>
  <c r="A617" i="225"/>
  <c r="A616" i="225"/>
  <c r="A615" i="225"/>
  <c r="A614" i="225"/>
  <c r="A613" i="225"/>
  <c r="A612" i="225"/>
  <c r="A611" i="225"/>
  <c r="A610" i="225"/>
  <c r="A609" i="225"/>
  <c r="A608" i="225"/>
  <c r="A607" i="225"/>
  <c r="A606" i="225"/>
  <c r="A605" i="225"/>
  <c r="A604" i="225"/>
  <c r="A603" i="225"/>
  <c r="A602" i="225"/>
  <c r="A601" i="225"/>
  <c r="A600" i="225"/>
  <c r="A599" i="225"/>
  <c r="A598" i="225"/>
  <c r="A597" i="225"/>
  <c r="A596" i="225"/>
  <c r="A595" i="225"/>
  <c r="A594" i="225"/>
  <c r="A593" i="225"/>
  <c r="A592" i="225"/>
  <c r="A591" i="225"/>
  <c r="A590" i="225"/>
  <c r="A589" i="225"/>
  <c r="A588" i="225"/>
  <c r="A587" i="225"/>
  <c r="A586" i="225"/>
  <c r="A585" i="225"/>
  <c r="A584" i="225"/>
  <c r="A583" i="225"/>
  <c r="A582" i="225"/>
  <c r="A581" i="225"/>
  <c r="A580" i="225"/>
  <c r="A579" i="225"/>
  <c r="A578" i="225"/>
  <c r="A577" i="225"/>
  <c r="A576" i="225"/>
  <c r="A575" i="225"/>
  <c r="A574" i="225"/>
  <c r="A573" i="225"/>
  <c r="A572" i="225"/>
  <c r="A571" i="225"/>
  <c r="A570" i="225"/>
  <c r="A569" i="225"/>
  <c r="A568" i="225"/>
  <c r="A567" i="225"/>
  <c r="A566" i="225"/>
  <c r="A565" i="225"/>
  <c r="A564" i="225"/>
  <c r="A563" i="225"/>
  <c r="A562" i="225"/>
  <c r="A561" i="225"/>
  <c r="A560" i="225"/>
  <c r="A559" i="225"/>
  <c r="A558" i="225"/>
  <c r="A557" i="225"/>
  <c r="A556" i="225"/>
  <c r="A555" i="225"/>
  <c r="A554" i="225"/>
  <c r="A553" i="225"/>
  <c r="A552" i="225"/>
  <c r="A551" i="225"/>
  <c r="A550" i="225"/>
  <c r="A549" i="225"/>
  <c r="A548" i="225"/>
  <c r="A547" i="225"/>
  <c r="A546" i="225"/>
  <c r="A545" i="225"/>
  <c r="A544" i="225"/>
  <c r="A543" i="225"/>
  <c r="A542" i="225"/>
  <c r="A541" i="225"/>
  <c r="A540" i="225"/>
  <c r="A539" i="225"/>
  <c r="A538" i="225"/>
  <c r="A537" i="225"/>
  <c r="A536" i="225"/>
  <c r="A535" i="225"/>
  <c r="A534" i="225"/>
  <c r="A533" i="225"/>
  <c r="A532" i="225"/>
  <c r="A531" i="225"/>
  <c r="A530" i="225"/>
  <c r="A529" i="225"/>
  <c r="A528" i="225"/>
  <c r="A527" i="225"/>
  <c r="A526" i="225"/>
  <c r="A525" i="225"/>
  <c r="A524" i="225"/>
  <c r="A523" i="225"/>
  <c r="A522" i="225"/>
  <c r="A521" i="225"/>
  <c r="A520" i="225"/>
  <c r="A519" i="225"/>
  <c r="A518" i="225"/>
  <c r="A517" i="225"/>
  <c r="A516" i="225"/>
  <c r="A515" i="225"/>
  <c r="A514" i="225"/>
  <c r="A513" i="225"/>
  <c r="A512" i="225"/>
  <c r="A511" i="225"/>
  <c r="A510" i="225"/>
  <c r="A509" i="225"/>
  <c r="A508" i="225"/>
  <c r="A507" i="225"/>
  <c r="A506" i="225"/>
  <c r="A505" i="225"/>
  <c r="A504" i="225"/>
  <c r="A503" i="225"/>
  <c r="A502" i="225"/>
  <c r="A501" i="225"/>
  <c r="A500" i="225"/>
  <c r="A499" i="225"/>
  <c r="A498" i="225"/>
  <c r="A497" i="225"/>
  <c r="A496" i="225"/>
  <c r="A495" i="225"/>
  <c r="A494" i="225"/>
  <c r="A493" i="225"/>
  <c r="A492" i="225"/>
  <c r="A491" i="225"/>
  <c r="A490" i="225"/>
  <c r="A489" i="225"/>
  <c r="A488" i="225"/>
  <c r="A487" i="225"/>
  <c r="A486" i="225"/>
  <c r="A485" i="225"/>
  <c r="A484" i="225"/>
  <c r="A483" i="225"/>
  <c r="A482" i="225"/>
  <c r="A481" i="225"/>
  <c r="A480" i="225"/>
  <c r="A479" i="225"/>
  <c r="A478" i="225"/>
  <c r="A477" i="225"/>
  <c r="A476" i="225"/>
  <c r="A475" i="225"/>
  <c r="A474" i="225"/>
  <c r="A473" i="225"/>
  <c r="A472" i="225"/>
  <c r="A471" i="225"/>
  <c r="A470" i="225"/>
  <c r="A469" i="225"/>
  <c r="A468" i="225"/>
  <c r="A467" i="225"/>
  <c r="A466" i="225"/>
  <c r="A465" i="225"/>
  <c r="A464" i="225"/>
  <c r="A463" i="225"/>
  <c r="A462" i="225"/>
  <c r="A461" i="225"/>
  <c r="A460" i="225"/>
  <c r="A459" i="225"/>
  <c r="A458" i="225"/>
  <c r="A457" i="225"/>
  <c r="A456" i="225"/>
  <c r="A455" i="225"/>
  <c r="A454" i="225"/>
  <c r="A453" i="225"/>
  <c r="A452" i="225"/>
  <c r="A451" i="225"/>
  <c r="A450" i="225"/>
  <c r="A449" i="225"/>
  <c r="A448" i="225"/>
  <c r="A447" i="225"/>
  <c r="A446" i="225"/>
  <c r="A445" i="225"/>
  <c r="A444" i="225"/>
  <c r="A443" i="225"/>
  <c r="A442" i="225"/>
  <c r="A441" i="225"/>
  <c r="A440" i="225"/>
  <c r="A439" i="225"/>
  <c r="A438" i="225"/>
  <c r="A437" i="225"/>
  <c r="A436" i="225"/>
  <c r="A435" i="225"/>
  <c r="A434" i="225"/>
  <c r="A433" i="225"/>
  <c r="A432" i="225"/>
  <c r="A431" i="225"/>
  <c r="A430" i="225"/>
  <c r="A429" i="225"/>
  <c r="A428" i="225"/>
  <c r="A427" i="225"/>
  <c r="A426" i="225"/>
  <c r="A425" i="225"/>
  <c r="A424" i="225"/>
  <c r="A423" i="225"/>
  <c r="A422" i="225"/>
  <c r="A421" i="225"/>
  <c r="A420" i="225"/>
  <c r="A419" i="225"/>
  <c r="A418" i="225"/>
  <c r="A417" i="225"/>
  <c r="A416" i="225"/>
  <c r="A415" i="225"/>
  <c r="A414" i="225"/>
  <c r="A413" i="225"/>
  <c r="A412" i="225"/>
  <c r="A411" i="225"/>
  <c r="A410" i="225"/>
  <c r="A409" i="225"/>
  <c r="A408" i="225"/>
  <c r="A407" i="225"/>
  <c r="A406" i="225"/>
  <c r="A405" i="225"/>
  <c r="A404" i="225"/>
  <c r="A403" i="225"/>
  <c r="A402" i="225"/>
  <c r="A401" i="225"/>
  <c r="A400" i="225"/>
  <c r="A399" i="225"/>
  <c r="A398" i="225"/>
  <c r="A397" i="225"/>
  <c r="A396" i="225"/>
  <c r="A395" i="225"/>
  <c r="A394" i="225"/>
  <c r="A393" i="225"/>
  <c r="A392" i="225"/>
  <c r="A391" i="225"/>
  <c r="A390" i="225"/>
  <c r="A389" i="225"/>
  <c r="A388" i="225"/>
  <c r="A387" i="225"/>
  <c r="A386" i="225"/>
  <c r="A385" i="225"/>
  <c r="A384" i="225"/>
  <c r="A383" i="225"/>
  <c r="A382" i="225"/>
  <c r="A381" i="225"/>
  <c r="A380" i="225"/>
  <c r="A379" i="225"/>
  <c r="A378" i="225"/>
  <c r="A377" i="225"/>
  <c r="A376" i="225"/>
  <c r="A375" i="225"/>
  <c r="A374" i="225"/>
  <c r="A373" i="225"/>
  <c r="A372" i="225"/>
  <c r="A371" i="225"/>
  <c r="A370" i="225"/>
  <c r="A369" i="225"/>
  <c r="A368" i="225"/>
  <c r="A367" i="225"/>
  <c r="A366" i="225"/>
  <c r="A365" i="225"/>
  <c r="A364" i="225"/>
  <c r="A363" i="225"/>
  <c r="A362" i="225"/>
  <c r="A361" i="225"/>
  <c r="A360" i="225"/>
  <c r="A359" i="225"/>
  <c r="A358" i="225"/>
  <c r="A357" i="225"/>
  <c r="A356" i="225"/>
  <c r="A355" i="225"/>
  <c r="A354" i="225"/>
  <c r="A353" i="225"/>
  <c r="A352" i="225"/>
  <c r="A351" i="225"/>
  <c r="A350" i="225"/>
  <c r="A349" i="225"/>
  <c r="A348" i="225"/>
  <c r="A347" i="225"/>
  <c r="A346" i="225"/>
  <c r="A345" i="225"/>
  <c r="A344" i="225"/>
  <c r="A343" i="225"/>
  <c r="A342" i="225"/>
  <c r="A341" i="225"/>
  <c r="A340" i="225"/>
  <c r="A339" i="225"/>
  <c r="A338" i="225"/>
  <c r="A337" i="225"/>
  <c r="A336" i="225"/>
  <c r="A335" i="225"/>
  <c r="A334" i="225"/>
  <c r="A333" i="225"/>
  <c r="A332" i="225"/>
  <c r="A331" i="225"/>
  <c r="A330" i="225"/>
  <c r="A329" i="225"/>
  <c r="A328" i="225"/>
  <c r="A327" i="225"/>
  <c r="A326" i="225"/>
  <c r="A325" i="225"/>
  <c r="A324" i="225"/>
  <c r="A323" i="225"/>
  <c r="A322" i="225"/>
  <c r="A321" i="225"/>
  <c r="A320" i="225"/>
  <c r="A319" i="225"/>
  <c r="A318" i="225"/>
  <c r="A317" i="225"/>
  <c r="A316" i="225"/>
  <c r="A315" i="225"/>
  <c r="A314" i="225"/>
  <c r="A313" i="225"/>
  <c r="A312" i="225"/>
  <c r="A311" i="225"/>
  <c r="A310" i="225"/>
  <c r="A309" i="225"/>
  <c r="A308" i="225"/>
  <c r="A307" i="225"/>
  <c r="A306" i="225"/>
  <c r="A305" i="225"/>
  <c r="A304" i="225"/>
  <c r="A303" i="225"/>
  <c r="A302" i="225"/>
  <c r="A301" i="225"/>
  <c r="A300" i="225"/>
  <c r="A299" i="225"/>
  <c r="A298" i="225"/>
  <c r="A297" i="225"/>
  <c r="A296" i="225"/>
  <c r="A295" i="225"/>
  <c r="A294" i="225"/>
  <c r="A293" i="225"/>
  <c r="A292" i="225"/>
  <c r="A291" i="225"/>
  <c r="A290" i="225"/>
  <c r="A289" i="225"/>
  <c r="A288" i="225"/>
  <c r="A287" i="225"/>
  <c r="A286" i="225"/>
  <c r="A285" i="225"/>
  <c r="A284" i="225"/>
  <c r="A283" i="225"/>
  <c r="A282" i="225"/>
  <c r="A281" i="225"/>
  <c r="A280" i="225"/>
  <c r="A279" i="225"/>
  <c r="A278" i="225"/>
  <c r="A277" i="225"/>
  <c r="A276" i="225"/>
  <c r="A275" i="225"/>
  <c r="A274" i="225"/>
  <c r="A273" i="225"/>
  <c r="A272" i="225"/>
  <c r="A271" i="225"/>
  <c r="A270" i="225"/>
  <c r="A269" i="225"/>
  <c r="A268" i="225"/>
  <c r="A267" i="225"/>
  <c r="A266" i="225"/>
  <c r="A265" i="225"/>
  <c r="A264" i="225"/>
  <c r="A263" i="225"/>
  <c r="A262" i="225"/>
  <c r="A261" i="225"/>
  <c r="A260" i="225"/>
  <c r="A259" i="225"/>
  <c r="A258" i="225"/>
  <c r="A257" i="225"/>
  <c r="A256" i="225"/>
  <c r="A255" i="225"/>
  <c r="A254" i="225"/>
  <c r="A253" i="225"/>
  <c r="A252" i="225"/>
  <c r="A251" i="225"/>
  <c r="A250" i="225"/>
  <c r="A249" i="225"/>
  <c r="A248" i="225"/>
  <c r="A247" i="225"/>
  <c r="A246" i="225"/>
  <c r="A245" i="225"/>
  <c r="A244" i="225"/>
  <c r="A243" i="225"/>
  <c r="A242" i="225"/>
  <c r="A241" i="225"/>
  <c r="A240" i="225"/>
  <c r="A239" i="225"/>
  <c r="A238" i="225"/>
  <c r="A237" i="225"/>
  <c r="A236" i="225"/>
  <c r="A235" i="225"/>
  <c r="A234" i="225"/>
  <c r="A233" i="225"/>
  <c r="A232" i="225"/>
  <c r="A231" i="225"/>
  <c r="A230" i="225"/>
  <c r="A229" i="225"/>
  <c r="A228" i="225"/>
  <c r="A227" i="225"/>
  <c r="A226" i="225"/>
  <c r="A225" i="225"/>
  <c r="A224" i="225"/>
  <c r="A223" i="225"/>
  <c r="A222" i="225"/>
  <c r="A221" i="225"/>
  <c r="A220" i="225"/>
  <c r="A219" i="225"/>
  <c r="A218" i="225"/>
  <c r="A217" i="225"/>
  <c r="A216" i="225"/>
  <c r="A215" i="225"/>
  <c r="A214" i="225"/>
  <c r="A213" i="225"/>
  <c r="A212" i="225"/>
  <c r="A211" i="225"/>
  <c r="A210" i="225"/>
  <c r="A209" i="225"/>
  <c r="A208" i="225"/>
  <c r="A207" i="225"/>
  <c r="A206" i="225"/>
  <c r="A205" i="225"/>
  <c r="A204" i="225"/>
  <c r="A203" i="225"/>
  <c r="A202" i="225"/>
  <c r="A201" i="225"/>
  <c r="A200" i="225"/>
  <c r="A199" i="225"/>
  <c r="A198" i="225"/>
  <c r="A197" i="225"/>
  <c r="A196" i="225"/>
  <c r="A195" i="225"/>
  <c r="A194" i="225"/>
  <c r="A193" i="225"/>
  <c r="A192" i="225"/>
  <c r="A191" i="225"/>
  <c r="A190" i="225"/>
  <c r="A189" i="225"/>
  <c r="A188" i="225"/>
  <c r="A187" i="225"/>
  <c r="A186" i="225"/>
  <c r="A185" i="225"/>
  <c r="A184" i="225"/>
  <c r="A183" i="225"/>
  <c r="A182" i="225"/>
  <c r="A181" i="225"/>
  <c r="A180" i="225"/>
  <c r="A179" i="225"/>
  <c r="A178" i="225"/>
  <c r="A177" i="225"/>
  <c r="A176" i="225"/>
  <c r="A175" i="225"/>
  <c r="A174" i="225"/>
  <c r="A173" i="225"/>
  <c r="A172" i="225"/>
  <c r="A171" i="225"/>
  <c r="A170" i="225"/>
  <c r="A169" i="225"/>
  <c r="A168" i="225"/>
  <c r="A167" i="225"/>
  <c r="A166" i="225"/>
  <c r="A165" i="225"/>
  <c r="A164" i="225"/>
  <c r="A163" i="225"/>
  <c r="A162" i="225"/>
  <c r="A161" i="225"/>
  <c r="A160" i="225"/>
  <c r="A159" i="225"/>
  <c r="A158" i="225"/>
  <c r="A157" i="225"/>
  <c r="A156" i="225"/>
  <c r="A155" i="225"/>
  <c r="A154" i="225"/>
  <c r="A153" i="225"/>
  <c r="A152" i="225"/>
  <c r="A151" i="225"/>
  <c r="A150" i="225"/>
  <c r="A149" i="225"/>
  <c r="A148" i="225"/>
  <c r="A147" i="225"/>
  <c r="A146" i="225"/>
  <c r="A145" i="225"/>
  <c r="A144" i="225"/>
  <c r="A143" i="225"/>
  <c r="A142" i="225"/>
  <c r="A141" i="225"/>
  <c r="A140" i="225"/>
  <c r="A139" i="225"/>
  <c r="A138" i="225"/>
  <c r="A137" i="225"/>
  <c r="A136" i="225"/>
  <c r="A135" i="225"/>
  <c r="A134" i="225"/>
  <c r="A133" i="225"/>
  <c r="A132" i="225"/>
  <c r="A131" i="225"/>
  <c r="A130" i="225"/>
  <c r="A129" i="225"/>
  <c r="A128" i="225"/>
  <c r="A127" i="225"/>
  <c r="A126" i="225"/>
  <c r="A125" i="225"/>
  <c r="A124" i="225"/>
  <c r="A123" i="225"/>
  <c r="A122" i="225"/>
  <c r="A121" i="225"/>
  <c r="A120" i="225"/>
  <c r="A119" i="225"/>
  <c r="A118" i="225"/>
  <c r="A117" i="225"/>
  <c r="A116" i="225"/>
  <c r="A115" i="225"/>
  <c r="A114" i="225"/>
  <c r="A113" i="225"/>
  <c r="A112" i="225"/>
  <c r="A111" i="225"/>
  <c r="A110" i="225"/>
  <c r="A109" i="225"/>
  <c r="A108" i="225"/>
  <c r="A107" i="225"/>
  <c r="A106" i="225"/>
  <c r="A105" i="225"/>
  <c r="A104" i="225"/>
  <c r="A103" i="225"/>
  <c r="A102" i="225"/>
  <c r="A101" i="225"/>
  <c r="A100" i="225"/>
  <c r="A99" i="225"/>
  <c r="A98" i="225"/>
  <c r="A97" i="225"/>
  <c r="A96" i="225"/>
  <c r="A95" i="225"/>
  <c r="A94" i="225"/>
  <c r="A93" i="225"/>
  <c r="A92" i="225"/>
  <c r="A91" i="225"/>
  <c r="A90" i="225"/>
  <c r="A89" i="225"/>
  <c r="A88" i="225"/>
  <c r="A87" i="225"/>
  <c r="A86" i="225"/>
  <c r="A85" i="225"/>
  <c r="A84" i="225"/>
  <c r="A83" i="225"/>
  <c r="A82" i="225"/>
  <c r="A81" i="225"/>
  <c r="A80" i="225"/>
  <c r="A79" i="225"/>
  <c r="A78" i="225"/>
  <c r="A77" i="225"/>
  <c r="A76" i="225"/>
  <c r="A75" i="225"/>
  <c r="A74" i="225"/>
  <c r="A73" i="225"/>
  <c r="A72" i="225"/>
  <c r="A71" i="225"/>
  <c r="A70" i="225"/>
  <c r="A69" i="225"/>
  <c r="A68" i="225"/>
  <c r="A67" i="225"/>
  <c r="A66" i="225"/>
  <c r="A65" i="225"/>
  <c r="A64" i="225"/>
  <c r="A63" i="225"/>
  <c r="A62" i="225"/>
  <c r="A61" i="225"/>
  <c r="A60" i="225"/>
  <c r="A59" i="225"/>
  <c r="A58" i="225"/>
  <c r="A57" i="225"/>
  <c r="A56" i="225"/>
  <c r="A55" i="225"/>
  <c r="A54" i="225"/>
  <c r="A53" i="225"/>
  <c r="A52" i="225"/>
  <c r="A51" i="225"/>
  <c r="A50" i="225"/>
  <c r="A49" i="225"/>
  <c r="A48" i="225"/>
  <c r="A47" i="225"/>
  <c r="A46" i="225"/>
  <c r="A45" i="225"/>
  <c r="A44" i="225"/>
  <c r="A43" i="225"/>
  <c r="A42" i="225"/>
  <c r="A41" i="225"/>
  <c r="A40" i="225"/>
  <c r="A39" i="225"/>
  <c r="A38" i="225"/>
  <c r="A37" i="225"/>
  <c r="A36" i="225"/>
  <c r="A35" i="225"/>
  <c r="A34" i="225"/>
  <c r="A33" i="225"/>
  <c r="A32" i="225"/>
  <c r="A31" i="225"/>
  <c r="A30" i="225"/>
  <c r="A29" i="225"/>
  <c r="A28" i="225"/>
  <c r="A27" i="225"/>
  <c r="A26" i="225"/>
  <c r="A25" i="225"/>
  <c r="A24" i="225"/>
  <c r="A23" i="225"/>
  <c r="A22" i="225"/>
  <c r="A21" i="225"/>
  <c r="A20" i="225"/>
  <c r="A19" i="225"/>
  <c r="A18" i="225"/>
  <c r="A17" i="225"/>
  <c r="H1" i="225"/>
  <c r="U20" i="127"/>
  <c r="J19" i="208" s="1"/>
  <c r="A21" i="223"/>
  <c r="A22" i="223"/>
  <c r="A23" i="223"/>
  <c r="A24" i="223"/>
  <c r="A25" i="223"/>
  <c r="A26" i="223"/>
  <c r="A27" i="223"/>
  <c r="A28" i="223"/>
  <c r="A29" i="223"/>
  <c r="A30" i="223"/>
  <c r="A31" i="223"/>
  <c r="A32" i="223"/>
  <c r="A33" i="223"/>
  <c r="A34" i="223"/>
  <c r="A35" i="223"/>
  <c r="A36" i="223"/>
  <c r="A37" i="223"/>
  <c r="A38" i="223"/>
  <c r="A39" i="223"/>
  <c r="A40" i="223"/>
  <c r="A41" i="223"/>
  <c r="A42" i="223"/>
  <c r="A43" i="223"/>
  <c r="A44" i="223"/>
  <c r="A45" i="223"/>
  <c r="A46" i="223"/>
  <c r="A47" i="223"/>
  <c r="A48" i="223"/>
  <c r="A49" i="223"/>
  <c r="A50" i="223"/>
  <c r="A51" i="223"/>
  <c r="A52" i="223"/>
  <c r="A53" i="223"/>
  <c r="A54" i="223"/>
  <c r="A55" i="223"/>
  <c r="A56" i="223"/>
  <c r="A57" i="223"/>
  <c r="A58" i="223"/>
  <c r="A59" i="223"/>
  <c r="A60" i="223"/>
  <c r="A61" i="223"/>
  <c r="A62" i="223"/>
  <c r="A63" i="223"/>
  <c r="A64" i="223"/>
  <c r="A65" i="223"/>
  <c r="A66" i="223"/>
  <c r="A67" i="223"/>
  <c r="A68" i="223"/>
  <c r="A69" i="223"/>
  <c r="A70" i="223"/>
  <c r="A71" i="223"/>
  <c r="A72" i="223"/>
  <c r="A73" i="223"/>
  <c r="A74" i="223"/>
  <c r="A75" i="223"/>
  <c r="A76" i="223"/>
  <c r="A77" i="223"/>
  <c r="A78" i="223"/>
  <c r="A79" i="223"/>
  <c r="A80" i="223"/>
  <c r="A81" i="223"/>
  <c r="A82" i="223"/>
  <c r="A83" i="223"/>
  <c r="A84" i="223"/>
  <c r="A85" i="223"/>
  <c r="A86" i="223"/>
  <c r="A87" i="223"/>
  <c r="A88" i="223"/>
  <c r="A89" i="223"/>
  <c r="A90" i="223"/>
  <c r="A91" i="223"/>
  <c r="A92" i="223"/>
  <c r="A93" i="223"/>
  <c r="A94" i="223"/>
  <c r="A95" i="223"/>
  <c r="A96" i="223"/>
  <c r="A97" i="223"/>
  <c r="A98" i="223"/>
  <c r="A99" i="223"/>
  <c r="A100" i="223"/>
  <c r="A101" i="223"/>
  <c r="A102" i="223"/>
  <c r="A103" i="223"/>
  <c r="A104" i="223"/>
  <c r="A105" i="223"/>
  <c r="A106" i="223"/>
  <c r="A107" i="223"/>
  <c r="A108" i="223"/>
  <c r="A109" i="223"/>
  <c r="A110" i="223"/>
  <c r="A111" i="223"/>
  <c r="A112" i="223"/>
  <c r="A113" i="223"/>
  <c r="A114" i="223"/>
  <c r="A115" i="223"/>
  <c r="A116" i="223"/>
  <c r="A117" i="223"/>
  <c r="A118" i="223"/>
  <c r="A119" i="223"/>
  <c r="A120" i="223"/>
  <c r="A121" i="223"/>
  <c r="A122" i="223"/>
  <c r="A123" i="223"/>
  <c r="A124" i="223"/>
  <c r="A125" i="223"/>
  <c r="A126" i="223"/>
  <c r="A127" i="223"/>
  <c r="A128" i="223"/>
  <c r="A129" i="223"/>
  <c r="A130" i="223"/>
  <c r="A131" i="223"/>
  <c r="A132" i="223"/>
  <c r="A133" i="223"/>
  <c r="A134" i="223"/>
  <c r="A135" i="223"/>
  <c r="A136" i="223"/>
  <c r="A137" i="223"/>
  <c r="A138" i="223"/>
  <c r="A139" i="223"/>
  <c r="A140" i="223"/>
  <c r="A141" i="223"/>
  <c r="A142" i="223"/>
  <c r="A143" i="223"/>
  <c r="A144" i="223"/>
  <c r="A145" i="223"/>
  <c r="A146" i="223"/>
  <c r="A147" i="223"/>
  <c r="A148" i="223"/>
  <c r="A149" i="223"/>
  <c r="A150" i="223"/>
  <c r="A151" i="223"/>
  <c r="A152" i="223"/>
  <c r="A153" i="223"/>
  <c r="A154" i="223"/>
  <c r="A155" i="223"/>
  <c r="A156" i="223"/>
  <c r="A157" i="223"/>
  <c r="A158" i="223"/>
  <c r="A159" i="223"/>
  <c r="A160" i="223"/>
  <c r="A161" i="223"/>
  <c r="A162" i="223"/>
  <c r="A163" i="223"/>
  <c r="A164" i="223"/>
  <c r="A165" i="223"/>
  <c r="A166" i="223"/>
  <c r="A167" i="223"/>
  <c r="A168" i="223"/>
  <c r="A169" i="223"/>
  <c r="A170" i="223"/>
  <c r="A171" i="223"/>
  <c r="A172" i="223"/>
  <c r="A173" i="223"/>
  <c r="A174" i="223"/>
  <c r="A175" i="223"/>
  <c r="A176" i="223"/>
  <c r="A177" i="223"/>
  <c r="A178" i="223"/>
  <c r="A179" i="223"/>
  <c r="A180" i="223"/>
  <c r="A181" i="223"/>
  <c r="A182" i="223"/>
  <c r="A183" i="223"/>
  <c r="A184" i="223"/>
  <c r="A185" i="223"/>
  <c r="A186" i="223"/>
  <c r="A187" i="223"/>
  <c r="A188" i="223"/>
  <c r="A189" i="223"/>
  <c r="A190" i="223"/>
  <c r="A191" i="223"/>
  <c r="A192" i="223"/>
  <c r="A193" i="223"/>
  <c r="A194" i="223"/>
  <c r="A195" i="223"/>
  <c r="A196" i="223"/>
  <c r="A197" i="223"/>
  <c r="A198" i="223"/>
  <c r="A199" i="223"/>
  <c r="A200" i="223"/>
  <c r="A201" i="223"/>
  <c r="A202" i="223"/>
  <c r="A203" i="223"/>
  <c r="A204" i="223"/>
  <c r="A205" i="223"/>
  <c r="A206" i="223"/>
  <c r="A207" i="223"/>
  <c r="A208" i="223"/>
  <c r="A209" i="223"/>
  <c r="A210" i="223"/>
  <c r="A211" i="223"/>
  <c r="A212" i="223"/>
  <c r="A213" i="223"/>
  <c r="A214" i="223"/>
  <c r="A215" i="223"/>
  <c r="A216" i="223"/>
  <c r="A217" i="223"/>
  <c r="A218" i="223"/>
  <c r="A219" i="223"/>
  <c r="A220" i="223"/>
  <c r="A221" i="223"/>
  <c r="A222" i="223"/>
  <c r="A223" i="223"/>
  <c r="A224" i="223"/>
  <c r="A225" i="223"/>
  <c r="A226" i="223"/>
  <c r="A227" i="223"/>
  <c r="A228" i="223"/>
  <c r="A229" i="223"/>
  <c r="A230" i="223"/>
  <c r="A231" i="223"/>
  <c r="A232" i="223"/>
  <c r="A233" i="223"/>
  <c r="A234" i="223"/>
  <c r="A235" i="223"/>
  <c r="A236" i="223"/>
  <c r="A237" i="223"/>
  <c r="A238" i="223"/>
  <c r="A239" i="223"/>
  <c r="A240" i="223"/>
  <c r="A241" i="223"/>
  <c r="A242" i="223"/>
  <c r="A243" i="223"/>
  <c r="A244" i="223"/>
  <c r="A245" i="223"/>
  <c r="A246" i="223"/>
  <c r="A247" i="223"/>
  <c r="A248" i="223"/>
  <c r="A249" i="223"/>
  <c r="A250" i="223"/>
  <c r="A251" i="223"/>
  <c r="A252" i="223"/>
  <c r="A253" i="223"/>
  <c r="A254" i="223"/>
  <c r="A255" i="223"/>
  <c r="A256" i="223"/>
  <c r="A257" i="223"/>
  <c r="A258" i="223"/>
  <c r="A259" i="223"/>
  <c r="A260" i="223"/>
  <c r="A261" i="223"/>
  <c r="A262" i="223"/>
  <c r="A263" i="223"/>
  <c r="A264" i="223"/>
  <c r="A265" i="223"/>
  <c r="A266" i="223"/>
  <c r="A267" i="223"/>
  <c r="A268" i="223"/>
  <c r="A269" i="223"/>
  <c r="A270" i="223"/>
  <c r="A271" i="223"/>
  <c r="A272" i="223"/>
  <c r="A273" i="223"/>
  <c r="A274" i="223"/>
  <c r="A275" i="223"/>
  <c r="A276" i="223"/>
  <c r="A277" i="223"/>
  <c r="A278" i="223"/>
  <c r="A279" i="223"/>
  <c r="A280" i="223"/>
  <c r="A281" i="223"/>
  <c r="A282" i="223"/>
  <c r="A283" i="223"/>
  <c r="A284" i="223"/>
  <c r="A285" i="223"/>
  <c r="A286" i="223"/>
  <c r="A287" i="223"/>
  <c r="A288" i="223"/>
  <c r="A289" i="223"/>
  <c r="A290" i="223"/>
  <c r="A291" i="223"/>
  <c r="A292" i="223"/>
  <c r="A293" i="223"/>
  <c r="A294" i="223"/>
  <c r="A295" i="223"/>
  <c r="A296" i="223"/>
  <c r="A297" i="223"/>
  <c r="A298" i="223"/>
  <c r="A299" i="223"/>
  <c r="A300" i="223"/>
  <c r="A301" i="223"/>
  <c r="A302" i="223"/>
  <c r="A303" i="223"/>
  <c r="A304" i="223"/>
  <c r="A305" i="223"/>
  <c r="A306" i="223"/>
  <c r="A307" i="223"/>
  <c r="A308" i="223"/>
  <c r="A309" i="223"/>
  <c r="A310" i="223"/>
  <c r="A311" i="223"/>
  <c r="A312" i="223"/>
  <c r="A313" i="223"/>
  <c r="A314" i="223"/>
  <c r="A315" i="223"/>
  <c r="A316" i="223"/>
  <c r="A317" i="223"/>
  <c r="A318" i="223"/>
  <c r="A319" i="223"/>
  <c r="A320" i="223"/>
  <c r="A321" i="223"/>
  <c r="A322" i="223"/>
  <c r="A323" i="223"/>
  <c r="A324" i="223"/>
  <c r="A325" i="223"/>
  <c r="A326" i="223"/>
  <c r="A327" i="223"/>
  <c r="A328" i="223"/>
  <c r="A329" i="223"/>
  <c r="A330" i="223"/>
  <c r="A331" i="223"/>
  <c r="A332" i="223"/>
  <c r="A333" i="223"/>
  <c r="A334" i="223"/>
  <c r="A335" i="223"/>
  <c r="A336" i="223"/>
  <c r="A337" i="223"/>
  <c r="A338" i="223"/>
  <c r="A339" i="223"/>
  <c r="A340" i="223"/>
  <c r="A341" i="223"/>
  <c r="A342" i="223"/>
  <c r="A343" i="223"/>
  <c r="A344" i="223"/>
  <c r="A345" i="223"/>
  <c r="A346" i="223"/>
  <c r="A347" i="223"/>
  <c r="A348" i="223"/>
  <c r="A349" i="223"/>
  <c r="A350" i="223"/>
  <c r="A351" i="223"/>
  <c r="A352" i="223"/>
  <c r="A353" i="223"/>
  <c r="A354" i="223"/>
  <c r="A355" i="223"/>
  <c r="A356" i="223"/>
  <c r="A357" i="223"/>
  <c r="A358" i="223"/>
  <c r="A359" i="223"/>
  <c r="A360" i="223"/>
  <c r="A361" i="223"/>
  <c r="A362" i="223"/>
  <c r="A363" i="223"/>
  <c r="A364" i="223"/>
  <c r="A365" i="223"/>
  <c r="A366" i="223"/>
  <c r="A367" i="223"/>
  <c r="A368" i="223"/>
  <c r="A369" i="223"/>
  <c r="A370" i="223"/>
  <c r="A371" i="223"/>
  <c r="A372" i="223"/>
  <c r="A373" i="223"/>
  <c r="A374" i="223"/>
  <c r="A375" i="223"/>
  <c r="A376" i="223"/>
  <c r="A377" i="223"/>
  <c r="A378" i="223"/>
  <c r="A379" i="223"/>
  <c r="A380" i="223"/>
  <c r="A381" i="223"/>
  <c r="A382" i="223"/>
  <c r="A383" i="223"/>
  <c r="A384" i="223"/>
  <c r="A385" i="223"/>
  <c r="A386" i="223"/>
  <c r="A387" i="223"/>
  <c r="A388" i="223"/>
  <c r="A389" i="223"/>
  <c r="A390" i="223"/>
  <c r="A391" i="223"/>
  <c r="A392" i="223"/>
  <c r="A393" i="223"/>
  <c r="A394" i="223"/>
  <c r="A395" i="223"/>
  <c r="A396" i="223"/>
  <c r="A397" i="223"/>
  <c r="A398" i="223"/>
  <c r="A399" i="223"/>
  <c r="A400" i="223"/>
  <c r="A401" i="223"/>
  <c r="A402" i="223"/>
  <c r="A403" i="223"/>
  <c r="A404" i="223"/>
  <c r="A405" i="223"/>
  <c r="A406" i="223"/>
  <c r="A407" i="223"/>
  <c r="A408" i="223"/>
  <c r="A409" i="223"/>
  <c r="A410" i="223"/>
  <c r="A411" i="223"/>
  <c r="A412" i="223"/>
  <c r="A413" i="223"/>
  <c r="A414" i="223"/>
  <c r="A415" i="223"/>
  <c r="A416" i="223"/>
  <c r="A417" i="223"/>
  <c r="A418" i="223"/>
  <c r="A419" i="223"/>
  <c r="A420" i="223"/>
  <c r="A421" i="223"/>
  <c r="A422" i="223"/>
  <c r="A423" i="223"/>
  <c r="A424" i="223"/>
  <c r="A425" i="223"/>
  <c r="A426" i="223"/>
  <c r="A427" i="223"/>
  <c r="A428" i="223"/>
  <c r="A429" i="223"/>
  <c r="A430" i="223"/>
  <c r="A431" i="223"/>
  <c r="A432" i="223"/>
  <c r="A433" i="223"/>
  <c r="A434" i="223"/>
  <c r="A435" i="223"/>
  <c r="A436" i="223"/>
  <c r="A437" i="223"/>
  <c r="A438" i="223"/>
  <c r="A439" i="223"/>
  <c r="A440" i="223"/>
  <c r="A441" i="223"/>
  <c r="A442" i="223"/>
  <c r="A443" i="223"/>
  <c r="A444" i="223"/>
  <c r="A445" i="223"/>
  <c r="A446" i="223"/>
  <c r="A447" i="223"/>
  <c r="A448" i="223"/>
  <c r="A449" i="223"/>
  <c r="A450" i="223"/>
  <c r="A451" i="223"/>
  <c r="A452" i="223"/>
  <c r="A453" i="223"/>
  <c r="A454" i="223"/>
  <c r="A455" i="223"/>
  <c r="A456" i="223"/>
  <c r="A457" i="223"/>
  <c r="A458" i="223"/>
  <c r="A459" i="223"/>
  <c r="A460" i="223"/>
  <c r="A461" i="223"/>
  <c r="A462" i="223"/>
  <c r="A463" i="223"/>
  <c r="A464" i="223"/>
  <c r="A465" i="223"/>
  <c r="A466" i="223"/>
  <c r="A467" i="223"/>
  <c r="A468" i="223"/>
  <c r="A469" i="223"/>
  <c r="A470" i="223"/>
  <c r="A471" i="223"/>
  <c r="A472" i="223"/>
  <c r="A473" i="223"/>
  <c r="A474" i="223"/>
  <c r="A475" i="223"/>
  <c r="A476" i="223"/>
  <c r="A477" i="223"/>
  <c r="A478" i="223"/>
  <c r="A479" i="223"/>
  <c r="A480" i="223"/>
  <c r="A481" i="223"/>
  <c r="A482" i="223"/>
  <c r="A483" i="223"/>
  <c r="A484" i="223"/>
  <c r="A485" i="223"/>
  <c r="A486" i="223"/>
  <c r="A487" i="223"/>
  <c r="A488" i="223"/>
  <c r="A489" i="223"/>
  <c r="A490" i="223"/>
  <c r="A491" i="223"/>
  <c r="A492" i="223"/>
  <c r="A493" i="223"/>
  <c r="A494" i="223"/>
  <c r="A495" i="223"/>
  <c r="A496" i="223"/>
  <c r="A497" i="223"/>
  <c r="A498" i="223"/>
  <c r="A499" i="223"/>
  <c r="A500" i="223"/>
  <c r="A501" i="223"/>
  <c r="A502" i="223"/>
  <c r="A503" i="223"/>
  <c r="A504" i="223"/>
  <c r="A505" i="223"/>
  <c r="A506" i="223"/>
  <c r="A507" i="223"/>
  <c r="A508" i="223"/>
  <c r="A509" i="223"/>
  <c r="A510" i="223"/>
  <c r="A511" i="223"/>
  <c r="A512" i="223"/>
  <c r="A513" i="223"/>
  <c r="A514" i="223"/>
  <c r="A515" i="223"/>
  <c r="A516" i="223"/>
  <c r="A517" i="223"/>
  <c r="A518" i="223"/>
  <c r="A519" i="223"/>
  <c r="A520" i="223"/>
  <c r="A521" i="223"/>
  <c r="A522" i="223"/>
  <c r="A523" i="223"/>
  <c r="A524" i="223"/>
  <c r="A525" i="223"/>
  <c r="A526" i="223"/>
  <c r="A527" i="223"/>
  <c r="A528" i="223"/>
  <c r="A529" i="223"/>
  <c r="A530" i="223"/>
  <c r="A531" i="223"/>
  <c r="A532" i="223"/>
  <c r="A533" i="223"/>
  <c r="A534" i="223"/>
  <c r="A535" i="223"/>
  <c r="A536" i="223"/>
  <c r="A537" i="223"/>
  <c r="A538" i="223"/>
  <c r="A539" i="223"/>
  <c r="A540" i="223"/>
  <c r="A541" i="223"/>
  <c r="A542" i="223"/>
  <c r="A543" i="223"/>
  <c r="A544" i="223"/>
  <c r="A545" i="223"/>
  <c r="A546" i="223"/>
  <c r="A547" i="223"/>
  <c r="A548" i="223"/>
  <c r="A549" i="223"/>
  <c r="A550" i="223"/>
  <c r="A551" i="223"/>
  <c r="A552" i="223"/>
  <c r="A553" i="223"/>
  <c r="A554" i="223"/>
  <c r="A555" i="223"/>
  <c r="A556" i="223"/>
  <c r="A557" i="223"/>
  <c r="A558" i="223"/>
  <c r="A559" i="223"/>
  <c r="A560" i="223"/>
  <c r="A561" i="223"/>
  <c r="A562" i="223"/>
  <c r="A563" i="223"/>
  <c r="A564" i="223"/>
  <c r="A565" i="223"/>
  <c r="A566" i="223"/>
  <c r="A567" i="223"/>
  <c r="A568" i="223"/>
  <c r="A569" i="223"/>
  <c r="A570" i="223"/>
  <c r="A571" i="223"/>
  <c r="A572" i="223"/>
  <c r="A573" i="223"/>
  <c r="A574" i="223"/>
  <c r="A575" i="223"/>
  <c r="A576" i="223"/>
  <c r="A577" i="223"/>
  <c r="A578" i="223"/>
  <c r="A579" i="223"/>
  <c r="A580" i="223"/>
  <c r="A581" i="223"/>
  <c r="A582" i="223"/>
  <c r="A583" i="223"/>
  <c r="A584" i="223"/>
  <c r="A585" i="223"/>
  <c r="A586" i="223"/>
  <c r="A587" i="223"/>
  <c r="A588" i="223"/>
  <c r="A589" i="223"/>
  <c r="A590" i="223"/>
  <c r="A591" i="223"/>
  <c r="A592" i="223"/>
  <c r="A593" i="223"/>
  <c r="A594" i="223"/>
  <c r="A595" i="223"/>
  <c r="A596" i="223"/>
  <c r="A597" i="223"/>
  <c r="A598" i="223"/>
  <c r="A599" i="223"/>
  <c r="A600" i="223"/>
  <c r="A601" i="223"/>
  <c r="A602" i="223"/>
  <c r="A603" i="223"/>
  <c r="A604" i="223"/>
  <c r="A605" i="223"/>
  <c r="A606" i="223"/>
  <c r="A607" i="223"/>
  <c r="A608" i="223"/>
  <c r="A609" i="223"/>
  <c r="A610" i="223"/>
  <c r="A611" i="223"/>
  <c r="A612" i="223"/>
  <c r="A613" i="223"/>
  <c r="A614" i="223"/>
  <c r="A615" i="223"/>
  <c r="A616" i="223"/>
  <c r="A617" i="223"/>
  <c r="A618" i="223"/>
  <c r="A619" i="223"/>
  <c r="A620" i="223"/>
  <c r="A621" i="223"/>
  <c r="A622" i="223"/>
  <c r="A623" i="223"/>
  <c r="A624" i="223"/>
  <c r="A625" i="223"/>
  <c r="A626" i="223"/>
  <c r="A627" i="223"/>
  <c r="A628" i="223"/>
  <c r="A629" i="223"/>
  <c r="A630" i="223"/>
  <c r="A631" i="223"/>
  <c r="A632" i="223"/>
  <c r="A633" i="223"/>
  <c r="A634" i="223"/>
  <c r="A635" i="223"/>
  <c r="A636" i="223"/>
  <c r="A637" i="223"/>
  <c r="A638" i="223"/>
  <c r="A639" i="223"/>
  <c r="A640" i="223"/>
  <c r="A641" i="223"/>
  <c r="A642" i="223"/>
  <c r="A643" i="223"/>
  <c r="A644" i="223"/>
  <c r="A645" i="223"/>
  <c r="A646" i="223"/>
  <c r="A647" i="223"/>
  <c r="A648" i="223"/>
  <c r="A649" i="223"/>
  <c r="A650" i="223"/>
  <c r="A651" i="223"/>
  <c r="A652" i="223"/>
  <c r="A653" i="223"/>
  <c r="A654" i="223"/>
  <c r="A655" i="223"/>
  <c r="A656" i="223"/>
  <c r="A657" i="223"/>
  <c r="A658" i="223"/>
  <c r="A659" i="223"/>
  <c r="A660" i="223"/>
  <c r="A661" i="223"/>
  <c r="A662" i="223"/>
  <c r="A663" i="223"/>
  <c r="A664" i="223"/>
  <c r="A665" i="223"/>
  <c r="A666" i="223"/>
  <c r="A667" i="223"/>
  <c r="A668" i="223"/>
  <c r="A669" i="223"/>
  <c r="A670" i="223"/>
  <c r="A671" i="223"/>
  <c r="A672" i="223"/>
  <c r="A673" i="223"/>
  <c r="A674" i="223"/>
  <c r="A675" i="223"/>
  <c r="A676" i="223"/>
  <c r="A677" i="223"/>
  <c r="A678" i="223"/>
  <c r="A679" i="223"/>
  <c r="A680" i="223"/>
  <c r="A681" i="223"/>
  <c r="A682" i="223"/>
  <c r="A683" i="223"/>
  <c r="A684" i="223"/>
  <c r="A685" i="223"/>
  <c r="A686" i="223"/>
  <c r="A687" i="223"/>
  <c r="A688" i="223"/>
  <c r="A689" i="223"/>
  <c r="A690" i="223"/>
  <c r="A691" i="223"/>
  <c r="A692" i="223"/>
  <c r="A693" i="223"/>
  <c r="A694" i="223"/>
  <c r="A695" i="223"/>
  <c r="A696" i="223"/>
  <c r="A697" i="223"/>
  <c r="A698" i="223"/>
  <c r="A699" i="223"/>
  <c r="A700" i="223"/>
  <c r="A701" i="223"/>
  <c r="A702" i="223"/>
  <c r="A703" i="223"/>
  <c r="A704" i="223"/>
  <c r="A705" i="223"/>
  <c r="A706" i="223"/>
  <c r="A707" i="223"/>
  <c r="A708" i="223"/>
  <c r="A709" i="223"/>
  <c r="A710" i="223"/>
  <c r="A711" i="223"/>
  <c r="A712" i="223"/>
  <c r="A713" i="223"/>
  <c r="A714" i="223"/>
  <c r="A715" i="223"/>
  <c r="A716" i="223"/>
  <c r="A717" i="223"/>
  <c r="A718" i="223"/>
  <c r="A719" i="223"/>
  <c r="A720" i="223"/>
  <c r="A721" i="223"/>
  <c r="A722" i="223"/>
  <c r="A723" i="223"/>
  <c r="A724" i="223"/>
  <c r="A725" i="223"/>
  <c r="A726" i="223"/>
  <c r="A727" i="223"/>
  <c r="A728" i="223"/>
  <c r="A729" i="223"/>
  <c r="A730" i="223"/>
  <c r="A731" i="223"/>
  <c r="A732" i="223"/>
  <c r="A733" i="223"/>
  <c r="A734" i="223"/>
  <c r="A735" i="223"/>
  <c r="A736" i="223"/>
  <c r="A737" i="223"/>
  <c r="A738" i="223"/>
  <c r="A739" i="223"/>
  <c r="A740" i="223"/>
  <c r="A741" i="223"/>
  <c r="A742" i="223"/>
  <c r="A743" i="223"/>
  <c r="A744" i="223"/>
  <c r="A745" i="223"/>
  <c r="A746" i="223"/>
  <c r="A747" i="223"/>
  <c r="A748" i="223"/>
  <c r="A749" i="223"/>
  <c r="A750" i="223"/>
  <c r="A751" i="223"/>
  <c r="A752" i="223"/>
  <c r="A753" i="223"/>
  <c r="A754" i="223"/>
  <c r="A755" i="223"/>
  <c r="A756" i="223"/>
  <c r="A757" i="223"/>
  <c r="A758" i="223"/>
  <c r="A759" i="223"/>
  <c r="A760" i="223"/>
  <c r="A761" i="223"/>
  <c r="A762" i="223"/>
  <c r="A763" i="223"/>
  <c r="A764" i="223"/>
  <c r="A765" i="223"/>
  <c r="A766" i="223"/>
  <c r="A767" i="223"/>
  <c r="A768" i="223"/>
  <c r="A769" i="223"/>
  <c r="A770" i="223"/>
  <c r="A771" i="223"/>
  <c r="A772" i="223"/>
  <c r="A773" i="223"/>
  <c r="A774" i="223"/>
  <c r="A775" i="223"/>
  <c r="A776" i="223"/>
  <c r="A777" i="223"/>
  <c r="A778" i="223"/>
  <c r="A779" i="223"/>
  <c r="A780" i="223"/>
  <c r="A781" i="223"/>
  <c r="A782" i="223"/>
  <c r="A783" i="223"/>
  <c r="A784" i="223"/>
  <c r="A785" i="223"/>
  <c r="A786" i="223"/>
  <c r="A787" i="223"/>
  <c r="A788" i="223"/>
  <c r="A789" i="223"/>
  <c r="A790" i="223"/>
  <c r="A791" i="223"/>
  <c r="A792" i="223"/>
  <c r="A793" i="223"/>
  <c r="A794" i="223"/>
  <c r="A795" i="223"/>
  <c r="A796" i="223"/>
  <c r="A797" i="223"/>
  <c r="A798" i="223"/>
  <c r="A799" i="223"/>
  <c r="A800" i="223"/>
  <c r="A801" i="223"/>
  <c r="A802" i="223"/>
  <c r="A803" i="223"/>
  <c r="A804" i="223"/>
  <c r="A805" i="223"/>
  <c r="A806" i="223"/>
  <c r="A807" i="223"/>
  <c r="A808" i="223"/>
  <c r="A809" i="223"/>
  <c r="A810" i="223"/>
  <c r="A811" i="223"/>
  <c r="A812" i="223"/>
  <c r="A813" i="223"/>
  <c r="A814" i="223"/>
  <c r="A815" i="223"/>
  <c r="A816" i="223"/>
  <c r="A817" i="223"/>
  <c r="A818" i="223"/>
  <c r="A819" i="223"/>
  <c r="A820" i="223"/>
  <c r="A821" i="223"/>
  <c r="A822" i="223"/>
  <c r="A823" i="223"/>
  <c r="A824" i="223"/>
  <c r="A825" i="223"/>
  <c r="A826" i="223"/>
  <c r="A827" i="223"/>
  <c r="A828" i="223"/>
  <c r="A829" i="223"/>
  <c r="A830" i="223"/>
  <c r="A831" i="223"/>
  <c r="A832" i="223"/>
  <c r="A833" i="223"/>
  <c r="A834" i="223"/>
  <c r="A835" i="223"/>
  <c r="A836" i="223"/>
  <c r="A837" i="223"/>
  <c r="A838" i="223"/>
  <c r="A839" i="223"/>
  <c r="A840" i="223"/>
  <c r="A841" i="223"/>
  <c r="A842" i="223"/>
  <c r="A843" i="223"/>
  <c r="A844" i="223"/>
  <c r="A845" i="223"/>
  <c r="A846" i="223"/>
  <c r="A847" i="223"/>
  <c r="A848" i="223"/>
  <c r="A849" i="223"/>
  <c r="A850" i="223"/>
  <c r="A851" i="223"/>
  <c r="A852" i="223"/>
  <c r="A853" i="223"/>
  <c r="A854" i="223"/>
  <c r="A855" i="223"/>
  <c r="A856" i="223"/>
  <c r="A857" i="223"/>
  <c r="A858" i="223"/>
  <c r="A859" i="223"/>
  <c r="A860" i="223"/>
  <c r="A861" i="223"/>
  <c r="A862" i="223"/>
  <c r="A863" i="223"/>
  <c r="A864" i="223"/>
  <c r="A865" i="223"/>
  <c r="A866" i="223"/>
  <c r="A867" i="223"/>
  <c r="A868" i="223"/>
  <c r="A869" i="223"/>
  <c r="A870" i="223"/>
  <c r="A871" i="223"/>
  <c r="A872" i="223"/>
  <c r="A873" i="223"/>
  <c r="A874" i="223"/>
  <c r="A875" i="223"/>
  <c r="A876" i="223"/>
  <c r="A877" i="223"/>
  <c r="A878" i="223"/>
  <c r="A879" i="223"/>
  <c r="A880" i="223"/>
  <c r="A881" i="223"/>
  <c r="A882" i="223"/>
  <c r="A883" i="223"/>
  <c r="A884" i="223"/>
  <c r="A885" i="223"/>
  <c r="A886" i="223"/>
  <c r="A887" i="223"/>
  <c r="A888" i="223"/>
  <c r="A889" i="223"/>
  <c r="A890" i="223"/>
  <c r="A891" i="223"/>
  <c r="A892" i="223"/>
  <c r="A893" i="223"/>
  <c r="A894" i="223"/>
  <c r="A895" i="223"/>
  <c r="A896" i="223"/>
  <c r="A897" i="223"/>
  <c r="A898" i="223"/>
  <c r="A899" i="223"/>
  <c r="A900" i="223"/>
  <c r="A901" i="223"/>
  <c r="A902" i="223"/>
  <c r="A903" i="223"/>
  <c r="A904" i="223"/>
  <c r="A905" i="223"/>
  <c r="A906" i="223"/>
  <c r="A907" i="223"/>
  <c r="A908" i="223"/>
  <c r="A909" i="223"/>
  <c r="A910" i="223"/>
  <c r="A911" i="223"/>
  <c r="A912" i="223"/>
  <c r="A913" i="223"/>
  <c r="A914" i="223"/>
  <c r="A915" i="223"/>
  <c r="A916" i="223"/>
  <c r="A917" i="223"/>
  <c r="A918" i="223"/>
  <c r="A919" i="223"/>
  <c r="A920" i="223"/>
  <c r="A921" i="223"/>
  <c r="A922" i="223"/>
  <c r="A923" i="223"/>
  <c r="A924" i="223"/>
  <c r="A925" i="223"/>
  <c r="A926" i="223"/>
  <c r="A927" i="223"/>
  <c r="A928" i="223"/>
  <c r="A929" i="223"/>
  <c r="A930" i="223"/>
  <c r="A931" i="223"/>
  <c r="A932" i="223"/>
  <c r="A933" i="223"/>
  <c r="A934" i="223"/>
  <c r="A935" i="223"/>
  <c r="A936" i="223"/>
  <c r="A937" i="223"/>
  <c r="A938" i="223"/>
  <c r="A939" i="223"/>
  <c r="A940" i="223"/>
  <c r="A941" i="223"/>
  <c r="A942" i="223"/>
  <c r="A943" i="223"/>
  <c r="A944" i="223"/>
  <c r="A945" i="223"/>
  <c r="A946" i="223"/>
  <c r="A947" i="223"/>
  <c r="A948" i="223"/>
  <c r="A949" i="223"/>
  <c r="A950" i="223"/>
  <c r="A951" i="223"/>
  <c r="A952" i="223"/>
  <c r="A953" i="223"/>
  <c r="A954" i="223"/>
  <c r="A955" i="223"/>
  <c r="A956" i="223"/>
  <c r="A957" i="223"/>
  <c r="A958" i="223"/>
  <c r="A959" i="223"/>
  <c r="A960" i="223"/>
  <c r="A961" i="223"/>
  <c r="A962" i="223"/>
  <c r="A963" i="223"/>
  <c r="A964" i="223"/>
  <c r="A965" i="223"/>
  <c r="A966" i="223"/>
  <c r="A967" i="223"/>
  <c r="A968" i="223"/>
  <c r="A969" i="223"/>
  <c r="A970" i="223"/>
  <c r="A971" i="223"/>
  <c r="A972" i="223"/>
  <c r="A973" i="223"/>
  <c r="A974" i="223"/>
  <c r="A975" i="223"/>
  <c r="A976" i="223"/>
  <c r="A977" i="223"/>
  <c r="A978" i="223"/>
  <c r="A979" i="223"/>
  <c r="A980" i="223"/>
  <c r="A981" i="223"/>
  <c r="A982" i="223"/>
  <c r="A983" i="223"/>
  <c r="A984" i="223"/>
  <c r="A985" i="223"/>
  <c r="A986" i="223"/>
  <c r="A987" i="223"/>
  <c r="A988" i="223"/>
  <c r="A989" i="223"/>
  <c r="A990" i="223"/>
  <c r="A991" i="223"/>
  <c r="A992" i="223"/>
  <c r="A993" i="223"/>
  <c r="A994" i="223"/>
  <c r="A995" i="223"/>
  <c r="A996" i="223"/>
  <c r="A997" i="223"/>
  <c r="A998" i="223"/>
  <c r="A999" i="223"/>
  <c r="A1000" i="223"/>
  <c r="A1001" i="223"/>
  <c r="A1002" i="223"/>
  <c r="A1003" i="223"/>
  <c r="A1004" i="223"/>
  <c r="A1005" i="223"/>
  <c r="A1006" i="223"/>
  <c r="A1007" i="223"/>
  <c r="A1008" i="223"/>
  <c r="A1009" i="223"/>
  <c r="A1010" i="223"/>
  <c r="A1011" i="223"/>
  <c r="A1012" i="223"/>
  <c r="A1013" i="223"/>
  <c r="A1014" i="223"/>
  <c r="A1015" i="223"/>
  <c r="A1016" i="223"/>
  <c r="A1017" i="223"/>
  <c r="A1018" i="223"/>
  <c r="A1019" i="223"/>
  <c r="A20" i="223"/>
  <c r="H1" i="223"/>
  <c r="B1" i="223"/>
  <c r="G7" i="223" s="1"/>
  <c r="A1" i="223"/>
  <c r="K16" i="222"/>
  <c r="K17" i="222"/>
  <c r="K18" i="222"/>
  <c r="K19" i="222"/>
  <c r="K20" i="222"/>
  <c r="K21" i="222"/>
  <c r="K22" i="222"/>
  <c r="K23" i="222"/>
  <c r="K24" i="222"/>
  <c r="K25" i="222"/>
  <c r="K26" i="222"/>
  <c r="K27" i="222"/>
  <c r="K28" i="222"/>
  <c r="K29" i="222"/>
  <c r="K30" i="222"/>
  <c r="K31" i="222"/>
  <c r="K32" i="222"/>
  <c r="K33" i="222"/>
  <c r="K34" i="222"/>
  <c r="K35" i="222"/>
  <c r="K36" i="222"/>
  <c r="K37" i="222"/>
  <c r="K38" i="222"/>
  <c r="K39" i="222"/>
  <c r="K40" i="222"/>
  <c r="K41" i="222"/>
  <c r="K42" i="222"/>
  <c r="K43" i="222"/>
  <c r="K44" i="222"/>
  <c r="K45" i="222"/>
  <c r="K46" i="222"/>
  <c r="K47" i="222"/>
  <c r="K48" i="222"/>
  <c r="K49" i="222"/>
  <c r="K50" i="222"/>
  <c r="K51" i="222"/>
  <c r="K52" i="222"/>
  <c r="K53" i="222"/>
  <c r="K54" i="222"/>
  <c r="K55" i="222"/>
  <c r="K56" i="222"/>
  <c r="K57" i="222"/>
  <c r="K58" i="222"/>
  <c r="K59" i="222"/>
  <c r="K60" i="222"/>
  <c r="K61" i="222"/>
  <c r="K62" i="222"/>
  <c r="K63" i="222"/>
  <c r="K64" i="222"/>
  <c r="K65" i="222"/>
  <c r="K66" i="222"/>
  <c r="K67" i="222"/>
  <c r="K68" i="222"/>
  <c r="K69" i="222"/>
  <c r="K70" i="222"/>
  <c r="K71" i="222"/>
  <c r="K72" i="222"/>
  <c r="K73" i="222"/>
  <c r="K74" i="222"/>
  <c r="K75" i="222"/>
  <c r="K76" i="222"/>
  <c r="K77" i="222"/>
  <c r="K78" i="222"/>
  <c r="K79" i="222"/>
  <c r="K80" i="222"/>
  <c r="K81" i="222"/>
  <c r="K82" i="222"/>
  <c r="K83" i="222"/>
  <c r="K84" i="222"/>
  <c r="K85" i="222"/>
  <c r="K86" i="222"/>
  <c r="K87" i="222"/>
  <c r="K88" i="222"/>
  <c r="K89" i="222"/>
  <c r="K90" i="222"/>
  <c r="K91" i="222"/>
  <c r="K92" i="222"/>
  <c r="K93" i="222"/>
  <c r="K94" i="222"/>
  <c r="K95" i="222"/>
  <c r="K96" i="222"/>
  <c r="K97" i="222"/>
  <c r="K98" i="222"/>
  <c r="K99" i="222"/>
  <c r="K100" i="222"/>
  <c r="K101" i="222"/>
  <c r="K102" i="222"/>
  <c r="K103" i="222"/>
  <c r="K104" i="222"/>
  <c r="K105" i="222"/>
  <c r="K106" i="222"/>
  <c r="K107" i="222"/>
  <c r="K108" i="222"/>
  <c r="K109" i="222"/>
  <c r="K110" i="222"/>
  <c r="K111" i="222"/>
  <c r="K112" i="222"/>
  <c r="K113" i="222"/>
  <c r="K114" i="222"/>
  <c r="K115" i="222"/>
  <c r="K116" i="222"/>
  <c r="K117" i="222"/>
  <c r="K118" i="222"/>
  <c r="K119" i="222"/>
  <c r="K120" i="222"/>
  <c r="K121" i="222"/>
  <c r="K122" i="222"/>
  <c r="K123" i="222"/>
  <c r="K124" i="222"/>
  <c r="K125" i="222"/>
  <c r="K126" i="222"/>
  <c r="K127" i="222"/>
  <c r="K128" i="222"/>
  <c r="K129" i="222"/>
  <c r="K130" i="222"/>
  <c r="K131" i="222"/>
  <c r="K132" i="222"/>
  <c r="K133" i="222"/>
  <c r="K134" i="222"/>
  <c r="K135" i="222"/>
  <c r="K136" i="222"/>
  <c r="K137" i="222"/>
  <c r="K138" i="222"/>
  <c r="K139" i="222"/>
  <c r="K140" i="222"/>
  <c r="K141" i="222"/>
  <c r="K142" i="222"/>
  <c r="K143" i="222"/>
  <c r="K144" i="222"/>
  <c r="K145" i="222"/>
  <c r="K146" i="222"/>
  <c r="K147" i="222"/>
  <c r="K148" i="222"/>
  <c r="K149" i="222"/>
  <c r="K150" i="222"/>
  <c r="K151" i="222"/>
  <c r="K152" i="222"/>
  <c r="K153" i="222"/>
  <c r="K154" i="222"/>
  <c r="K155" i="222"/>
  <c r="K156" i="222"/>
  <c r="K157" i="222"/>
  <c r="K158" i="222"/>
  <c r="K159" i="222"/>
  <c r="K160" i="222"/>
  <c r="K161" i="222"/>
  <c r="K162" i="222"/>
  <c r="K163" i="222"/>
  <c r="K164" i="222"/>
  <c r="K165" i="222"/>
  <c r="K166" i="222"/>
  <c r="K167" i="222"/>
  <c r="K168" i="222"/>
  <c r="K169" i="222"/>
  <c r="K170" i="222"/>
  <c r="K171" i="222"/>
  <c r="K172" i="222"/>
  <c r="K173" i="222"/>
  <c r="K174" i="222"/>
  <c r="K175" i="222"/>
  <c r="K176" i="222"/>
  <c r="K177" i="222"/>
  <c r="K178" i="222"/>
  <c r="K179" i="222"/>
  <c r="K180" i="222"/>
  <c r="K181" i="222"/>
  <c r="K182" i="222"/>
  <c r="K183" i="222"/>
  <c r="K184" i="222"/>
  <c r="K185" i="222"/>
  <c r="K186" i="222"/>
  <c r="K187" i="222"/>
  <c r="K188" i="222"/>
  <c r="K189" i="222"/>
  <c r="K190" i="222"/>
  <c r="K191" i="222"/>
  <c r="K192" i="222"/>
  <c r="K193" i="222"/>
  <c r="K194" i="222"/>
  <c r="K195" i="222"/>
  <c r="K196" i="222"/>
  <c r="K197" i="222"/>
  <c r="K198" i="222"/>
  <c r="K199" i="222"/>
  <c r="K200" i="222"/>
  <c r="K201" i="222"/>
  <c r="K202" i="222"/>
  <c r="K203" i="222"/>
  <c r="K204" i="222"/>
  <c r="K205" i="222"/>
  <c r="K206" i="222"/>
  <c r="K207" i="222"/>
  <c r="K208" i="222"/>
  <c r="K209" i="222"/>
  <c r="K210" i="222"/>
  <c r="K211" i="222"/>
  <c r="K212" i="222"/>
  <c r="K213" i="222"/>
  <c r="K214" i="222"/>
  <c r="K215" i="222"/>
  <c r="K216" i="222"/>
  <c r="K217" i="222"/>
  <c r="K218" i="222"/>
  <c r="K219" i="222"/>
  <c r="K220" i="222"/>
  <c r="K221" i="222"/>
  <c r="K222" i="222"/>
  <c r="K223" i="222"/>
  <c r="K224" i="222"/>
  <c r="K225" i="222"/>
  <c r="K226" i="222"/>
  <c r="K227" i="222"/>
  <c r="K228" i="222"/>
  <c r="K229" i="222"/>
  <c r="K230" i="222"/>
  <c r="K231" i="222"/>
  <c r="K232" i="222"/>
  <c r="K233" i="222"/>
  <c r="K234" i="222"/>
  <c r="K235" i="222"/>
  <c r="K236" i="222"/>
  <c r="K237" i="222"/>
  <c r="K238" i="222"/>
  <c r="K239" i="222"/>
  <c r="K240" i="222"/>
  <c r="K241" i="222"/>
  <c r="K242" i="222"/>
  <c r="K243" i="222"/>
  <c r="K244" i="222"/>
  <c r="K245" i="222"/>
  <c r="K246" i="222"/>
  <c r="K247" i="222"/>
  <c r="K248" i="222"/>
  <c r="K249" i="222"/>
  <c r="K250" i="222"/>
  <c r="K251" i="222"/>
  <c r="K252" i="222"/>
  <c r="K253" i="222"/>
  <c r="K254" i="222"/>
  <c r="K255" i="222"/>
  <c r="K256" i="222"/>
  <c r="K257" i="222"/>
  <c r="K258" i="222"/>
  <c r="K259" i="222"/>
  <c r="K260" i="222"/>
  <c r="K261" i="222"/>
  <c r="K262" i="222"/>
  <c r="K263" i="222"/>
  <c r="K264" i="222"/>
  <c r="K265" i="222"/>
  <c r="K266" i="222"/>
  <c r="K267" i="222"/>
  <c r="K268" i="222"/>
  <c r="K269" i="222"/>
  <c r="K270" i="222"/>
  <c r="K271" i="222"/>
  <c r="K272" i="222"/>
  <c r="K273" i="222"/>
  <c r="K274" i="222"/>
  <c r="K275" i="222"/>
  <c r="K276" i="222"/>
  <c r="K277" i="222"/>
  <c r="K278" i="222"/>
  <c r="K279" i="222"/>
  <c r="K280" i="222"/>
  <c r="K281" i="222"/>
  <c r="K282" i="222"/>
  <c r="K283" i="222"/>
  <c r="K284" i="222"/>
  <c r="K285" i="222"/>
  <c r="K286" i="222"/>
  <c r="K287" i="222"/>
  <c r="K288" i="222"/>
  <c r="K289" i="222"/>
  <c r="K290" i="222"/>
  <c r="K291" i="222"/>
  <c r="K292" i="222"/>
  <c r="K293" i="222"/>
  <c r="K294" i="222"/>
  <c r="K295" i="222"/>
  <c r="K296" i="222"/>
  <c r="K297" i="222"/>
  <c r="K298" i="222"/>
  <c r="K299" i="222"/>
  <c r="K300" i="222"/>
  <c r="K301" i="222"/>
  <c r="K302" i="222"/>
  <c r="K303" i="222"/>
  <c r="K304" i="222"/>
  <c r="K305" i="222"/>
  <c r="K306" i="222"/>
  <c r="K307" i="222"/>
  <c r="K308" i="222"/>
  <c r="K309" i="222"/>
  <c r="K310" i="222"/>
  <c r="K311" i="222"/>
  <c r="K312" i="222"/>
  <c r="K313" i="222"/>
  <c r="K314" i="222"/>
  <c r="K315" i="222"/>
  <c r="K316" i="222"/>
  <c r="K317" i="222"/>
  <c r="K318" i="222"/>
  <c r="K319" i="222"/>
  <c r="K320" i="222"/>
  <c r="K321" i="222"/>
  <c r="K322" i="222"/>
  <c r="K323" i="222"/>
  <c r="K324" i="222"/>
  <c r="K325" i="222"/>
  <c r="K326" i="222"/>
  <c r="K327" i="222"/>
  <c r="K328" i="222"/>
  <c r="K329" i="222"/>
  <c r="K330" i="222"/>
  <c r="K331" i="222"/>
  <c r="K332" i="222"/>
  <c r="K333" i="222"/>
  <c r="K334" i="222"/>
  <c r="K335" i="222"/>
  <c r="K336" i="222"/>
  <c r="K337" i="222"/>
  <c r="K338" i="222"/>
  <c r="K339" i="222"/>
  <c r="K340" i="222"/>
  <c r="K341" i="222"/>
  <c r="K342" i="222"/>
  <c r="K343" i="222"/>
  <c r="K344" i="222"/>
  <c r="K345" i="222"/>
  <c r="K346" i="222"/>
  <c r="K347" i="222"/>
  <c r="K348" i="222"/>
  <c r="K349" i="222"/>
  <c r="K350" i="222"/>
  <c r="K351" i="222"/>
  <c r="K352" i="222"/>
  <c r="K353" i="222"/>
  <c r="K354" i="222"/>
  <c r="K355" i="222"/>
  <c r="K356" i="222"/>
  <c r="K357" i="222"/>
  <c r="K358" i="222"/>
  <c r="K359" i="222"/>
  <c r="K360" i="222"/>
  <c r="K361" i="222"/>
  <c r="K362" i="222"/>
  <c r="K363" i="222"/>
  <c r="K364" i="222"/>
  <c r="K365" i="222"/>
  <c r="K366" i="222"/>
  <c r="K367" i="222"/>
  <c r="K368" i="222"/>
  <c r="K369" i="222"/>
  <c r="K370" i="222"/>
  <c r="K371" i="222"/>
  <c r="K372" i="222"/>
  <c r="K373" i="222"/>
  <c r="K374" i="222"/>
  <c r="K375" i="222"/>
  <c r="K376" i="222"/>
  <c r="K377" i="222"/>
  <c r="K378" i="222"/>
  <c r="K379" i="222"/>
  <c r="K380" i="222"/>
  <c r="K381" i="222"/>
  <c r="K382" i="222"/>
  <c r="K383" i="222"/>
  <c r="K384" i="222"/>
  <c r="K385" i="222"/>
  <c r="K386" i="222"/>
  <c r="K387" i="222"/>
  <c r="K388" i="222"/>
  <c r="K389" i="222"/>
  <c r="K390" i="222"/>
  <c r="K391" i="222"/>
  <c r="K392" i="222"/>
  <c r="K393" i="222"/>
  <c r="K394" i="222"/>
  <c r="K395" i="222"/>
  <c r="K396" i="222"/>
  <c r="K397" i="222"/>
  <c r="K398" i="222"/>
  <c r="K399" i="222"/>
  <c r="K400" i="222"/>
  <c r="K401" i="222"/>
  <c r="K402" i="222"/>
  <c r="K403" i="222"/>
  <c r="K404" i="222"/>
  <c r="K405" i="222"/>
  <c r="K406" i="222"/>
  <c r="K407" i="222"/>
  <c r="K408" i="222"/>
  <c r="K409" i="222"/>
  <c r="K410" i="222"/>
  <c r="K411" i="222"/>
  <c r="K412" i="222"/>
  <c r="K413" i="222"/>
  <c r="K414" i="222"/>
  <c r="K415" i="222"/>
  <c r="K416" i="222"/>
  <c r="K417" i="222"/>
  <c r="K418" i="222"/>
  <c r="K419" i="222"/>
  <c r="K420" i="222"/>
  <c r="K421" i="222"/>
  <c r="K422" i="222"/>
  <c r="K423" i="222"/>
  <c r="K424" i="222"/>
  <c r="K425" i="222"/>
  <c r="K426" i="222"/>
  <c r="K427" i="222"/>
  <c r="K428" i="222"/>
  <c r="K429" i="222"/>
  <c r="K430" i="222"/>
  <c r="K431" i="222"/>
  <c r="K432" i="222"/>
  <c r="K433" i="222"/>
  <c r="K434" i="222"/>
  <c r="K435" i="222"/>
  <c r="K436" i="222"/>
  <c r="K437" i="222"/>
  <c r="K438" i="222"/>
  <c r="K439" i="222"/>
  <c r="K440" i="222"/>
  <c r="K441" i="222"/>
  <c r="K442" i="222"/>
  <c r="K443" i="222"/>
  <c r="K444" i="222"/>
  <c r="K445" i="222"/>
  <c r="K446" i="222"/>
  <c r="K447" i="222"/>
  <c r="K448" i="222"/>
  <c r="K449" i="222"/>
  <c r="K450" i="222"/>
  <c r="K451" i="222"/>
  <c r="K452" i="222"/>
  <c r="K453" i="222"/>
  <c r="K454" i="222"/>
  <c r="K455" i="222"/>
  <c r="K456" i="222"/>
  <c r="K457" i="222"/>
  <c r="K458" i="222"/>
  <c r="K459" i="222"/>
  <c r="K460" i="222"/>
  <c r="K461" i="222"/>
  <c r="K462" i="222"/>
  <c r="K463" i="222"/>
  <c r="K464" i="222"/>
  <c r="K465" i="222"/>
  <c r="K466" i="222"/>
  <c r="K467" i="222"/>
  <c r="K468" i="222"/>
  <c r="K469" i="222"/>
  <c r="K470" i="222"/>
  <c r="K471" i="222"/>
  <c r="K472" i="222"/>
  <c r="K473" i="222"/>
  <c r="K474" i="222"/>
  <c r="K475" i="222"/>
  <c r="K476" i="222"/>
  <c r="K477" i="222"/>
  <c r="K478" i="222"/>
  <c r="K479" i="222"/>
  <c r="K480" i="222"/>
  <c r="K481" i="222"/>
  <c r="K482" i="222"/>
  <c r="K483" i="222"/>
  <c r="K484" i="222"/>
  <c r="K485" i="222"/>
  <c r="K486" i="222"/>
  <c r="K487" i="222"/>
  <c r="K488" i="222"/>
  <c r="K489" i="222"/>
  <c r="K490" i="222"/>
  <c r="K491" i="222"/>
  <c r="K492" i="222"/>
  <c r="K493" i="222"/>
  <c r="K494" i="222"/>
  <c r="K495" i="222"/>
  <c r="K496" i="222"/>
  <c r="K497" i="222"/>
  <c r="K498" i="222"/>
  <c r="K499" i="222"/>
  <c r="K500" i="222"/>
  <c r="K501" i="222"/>
  <c r="K502" i="222"/>
  <c r="K503" i="222"/>
  <c r="K504" i="222"/>
  <c r="K505" i="222"/>
  <c r="K506" i="222"/>
  <c r="K507" i="222"/>
  <c r="K508" i="222"/>
  <c r="K509" i="222"/>
  <c r="K510" i="222"/>
  <c r="K511" i="222"/>
  <c r="K512" i="222"/>
  <c r="K513" i="222"/>
  <c r="K514" i="222"/>
  <c r="K515" i="222"/>
  <c r="K516" i="222"/>
  <c r="K517" i="222"/>
  <c r="K518" i="222"/>
  <c r="K519" i="222"/>
  <c r="K520" i="222"/>
  <c r="K521" i="222"/>
  <c r="K522" i="222"/>
  <c r="K523" i="222"/>
  <c r="K524" i="222"/>
  <c r="K525" i="222"/>
  <c r="K526" i="222"/>
  <c r="K527" i="222"/>
  <c r="K528" i="222"/>
  <c r="K529" i="222"/>
  <c r="K530" i="222"/>
  <c r="K531" i="222"/>
  <c r="K532" i="222"/>
  <c r="K533" i="222"/>
  <c r="K534" i="222"/>
  <c r="K535" i="222"/>
  <c r="K536" i="222"/>
  <c r="K537" i="222"/>
  <c r="K538" i="222"/>
  <c r="K539" i="222"/>
  <c r="K540" i="222"/>
  <c r="K541" i="222"/>
  <c r="K542" i="222"/>
  <c r="K543" i="222"/>
  <c r="K544" i="222"/>
  <c r="K545" i="222"/>
  <c r="K546" i="222"/>
  <c r="K547" i="222"/>
  <c r="K548" i="222"/>
  <c r="K549" i="222"/>
  <c r="K550" i="222"/>
  <c r="K551" i="222"/>
  <c r="K552" i="222"/>
  <c r="K553" i="222"/>
  <c r="K554" i="222"/>
  <c r="K555" i="222"/>
  <c r="K556" i="222"/>
  <c r="K557" i="222"/>
  <c r="K558" i="222"/>
  <c r="K559" i="222"/>
  <c r="K560" i="222"/>
  <c r="K561" i="222"/>
  <c r="K562" i="222"/>
  <c r="K563" i="222"/>
  <c r="K564" i="222"/>
  <c r="K565" i="222"/>
  <c r="K566" i="222"/>
  <c r="K567" i="222"/>
  <c r="K568" i="222"/>
  <c r="K569" i="222"/>
  <c r="K570" i="222"/>
  <c r="K571" i="222"/>
  <c r="K572" i="222"/>
  <c r="K573" i="222"/>
  <c r="K574" i="222"/>
  <c r="K575" i="222"/>
  <c r="K576" i="222"/>
  <c r="K577" i="222"/>
  <c r="K578" i="222"/>
  <c r="K579" i="222"/>
  <c r="K580" i="222"/>
  <c r="K581" i="222"/>
  <c r="K582" i="222"/>
  <c r="K583" i="222"/>
  <c r="K584" i="222"/>
  <c r="K585" i="222"/>
  <c r="K586" i="222"/>
  <c r="K587" i="222"/>
  <c r="K588" i="222"/>
  <c r="K589" i="222"/>
  <c r="K590" i="222"/>
  <c r="K591" i="222"/>
  <c r="K592" i="222"/>
  <c r="K593" i="222"/>
  <c r="K594" i="222"/>
  <c r="K595" i="222"/>
  <c r="K596" i="222"/>
  <c r="K597" i="222"/>
  <c r="K598" i="222"/>
  <c r="K599" i="222"/>
  <c r="K600" i="222"/>
  <c r="K601" i="222"/>
  <c r="K602" i="222"/>
  <c r="K603" i="222"/>
  <c r="K604" i="222"/>
  <c r="K605" i="222"/>
  <c r="K606" i="222"/>
  <c r="K607" i="222"/>
  <c r="K608" i="222"/>
  <c r="K609" i="222"/>
  <c r="K610" i="222"/>
  <c r="K611" i="222"/>
  <c r="K612" i="222"/>
  <c r="K613" i="222"/>
  <c r="K614" i="222"/>
  <c r="K615" i="222"/>
  <c r="K616" i="222"/>
  <c r="K617" i="222"/>
  <c r="K618" i="222"/>
  <c r="K619" i="222"/>
  <c r="K620" i="222"/>
  <c r="K621" i="222"/>
  <c r="K622" i="222"/>
  <c r="K623" i="222"/>
  <c r="K624" i="222"/>
  <c r="K625" i="222"/>
  <c r="K626" i="222"/>
  <c r="K627" i="222"/>
  <c r="K628" i="222"/>
  <c r="K629" i="222"/>
  <c r="K630" i="222"/>
  <c r="K631" i="222"/>
  <c r="K632" i="222"/>
  <c r="K633" i="222"/>
  <c r="K634" i="222"/>
  <c r="K635" i="222"/>
  <c r="K636" i="222"/>
  <c r="K637" i="222"/>
  <c r="K638" i="222"/>
  <c r="K639" i="222"/>
  <c r="K640" i="222"/>
  <c r="K641" i="222"/>
  <c r="K642" i="222"/>
  <c r="K643" i="222"/>
  <c r="K644" i="222"/>
  <c r="K645" i="222"/>
  <c r="K646" i="222"/>
  <c r="K647" i="222"/>
  <c r="K648" i="222"/>
  <c r="K649" i="222"/>
  <c r="K650" i="222"/>
  <c r="K651" i="222"/>
  <c r="K652" i="222"/>
  <c r="K653" i="222"/>
  <c r="K654" i="222"/>
  <c r="K655" i="222"/>
  <c r="K656" i="222"/>
  <c r="K657" i="222"/>
  <c r="K658" i="222"/>
  <c r="K659" i="222"/>
  <c r="K660" i="222"/>
  <c r="K661" i="222"/>
  <c r="K662" i="222"/>
  <c r="K663" i="222"/>
  <c r="K664" i="222"/>
  <c r="K665" i="222"/>
  <c r="K666" i="222"/>
  <c r="K667" i="222"/>
  <c r="K668" i="222"/>
  <c r="K669" i="222"/>
  <c r="K670" i="222"/>
  <c r="K671" i="222"/>
  <c r="K672" i="222"/>
  <c r="K673" i="222"/>
  <c r="K674" i="222"/>
  <c r="K675" i="222"/>
  <c r="K676" i="222"/>
  <c r="K677" i="222"/>
  <c r="K678" i="222"/>
  <c r="K679" i="222"/>
  <c r="K680" i="222"/>
  <c r="K681" i="222"/>
  <c r="K682" i="222"/>
  <c r="K683" i="222"/>
  <c r="K684" i="222"/>
  <c r="K685" i="222"/>
  <c r="K686" i="222"/>
  <c r="K687" i="222"/>
  <c r="K688" i="222"/>
  <c r="K689" i="222"/>
  <c r="K690" i="222"/>
  <c r="K691" i="222"/>
  <c r="K692" i="222"/>
  <c r="K693" i="222"/>
  <c r="K694" i="222"/>
  <c r="K695" i="222"/>
  <c r="K696" i="222"/>
  <c r="K697" i="222"/>
  <c r="K698" i="222"/>
  <c r="K699" i="222"/>
  <c r="K700" i="222"/>
  <c r="K701" i="222"/>
  <c r="K702" i="222"/>
  <c r="K703" i="222"/>
  <c r="K704" i="222"/>
  <c r="K705" i="222"/>
  <c r="K706" i="222"/>
  <c r="K707" i="222"/>
  <c r="K708" i="222"/>
  <c r="K709" i="222"/>
  <c r="K710" i="222"/>
  <c r="K711" i="222"/>
  <c r="K712" i="222"/>
  <c r="K713" i="222"/>
  <c r="K714" i="222"/>
  <c r="K715" i="222"/>
  <c r="K716" i="222"/>
  <c r="K717" i="222"/>
  <c r="K718" i="222"/>
  <c r="K719" i="222"/>
  <c r="K720" i="222"/>
  <c r="K721" i="222"/>
  <c r="K722" i="222"/>
  <c r="K723" i="222"/>
  <c r="K724" i="222"/>
  <c r="K725" i="222"/>
  <c r="K726" i="222"/>
  <c r="K727" i="222"/>
  <c r="K728" i="222"/>
  <c r="K729" i="222"/>
  <c r="K730" i="222"/>
  <c r="K731" i="222"/>
  <c r="K732" i="222"/>
  <c r="K733" i="222"/>
  <c r="K734" i="222"/>
  <c r="K735" i="222"/>
  <c r="K736" i="222"/>
  <c r="K737" i="222"/>
  <c r="K738" i="222"/>
  <c r="K739" i="222"/>
  <c r="K740" i="222"/>
  <c r="K741" i="222"/>
  <c r="K742" i="222"/>
  <c r="K743" i="222"/>
  <c r="K744" i="222"/>
  <c r="K745" i="222"/>
  <c r="K746" i="222"/>
  <c r="K747" i="222"/>
  <c r="K748" i="222"/>
  <c r="K749" i="222"/>
  <c r="K750" i="222"/>
  <c r="K751" i="222"/>
  <c r="K752" i="222"/>
  <c r="K753" i="222"/>
  <c r="K754" i="222"/>
  <c r="K755" i="222"/>
  <c r="K756" i="222"/>
  <c r="K757" i="222"/>
  <c r="K758" i="222"/>
  <c r="K759" i="222"/>
  <c r="K760" i="222"/>
  <c r="K761" i="222"/>
  <c r="K762" i="222"/>
  <c r="K763" i="222"/>
  <c r="K764" i="222"/>
  <c r="K765" i="222"/>
  <c r="K766" i="222"/>
  <c r="K767" i="222"/>
  <c r="K768" i="222"/>
  <c r="K769" i="222"/>
  <c r="K770" i="222"/>
  <c r="K771" i="222"/>
  <c r="K772" i="222"/>
  <c r="K773" i="222"/>
  <c r="K774" i="222"/>
  <c r="K775" i="222"/>
  <c r="K776" i="222"/>
  <c r="K777" i="222"/>
  <c r="K778" i="222"/>
  <c r="K779" i="222"/>
  <c r="K780" i="222"/>
  <c r="K781" i="222"/>
  <c r="K782" i="222"/>
  <c r="K783" i="222"/>
  <c r="K784" i="222"/>
  <c r="K785" i="222"/>
  <c r="K786" i="222"/>
  <c r="K787" i="222"/>
  <c r="K788" i="222"/>
  <c r="K789" i="222"/>
  <c r="K790" i="222"/>
  <c r="K791" i="222"/>
  <c r="K792" i="222"/>
  <c r="K793" i="222"/>
  <c r="K794" i="222"/>
  <c r="K795" i="222"/>
  <c r="K796" i="222"/>
  <c r="K797" i="222"/>
  <c r="K798" i="222"/>
  <c r="K799" i="222"/>
  <c r="K800" i="222"/>
  <c r="K801" i="222"/>
  <c r="K802" i="222"/>
  <c r="K803" i="222"/>
  <c r="K804" i="222"/>
  <c r="K805" i="222"/>
  <c r="K806" i="222"/>
  <c r="K807" i="222"/>
  <c r="K808" i="222"/>
  <c r="K809" i="222"/>
  <c r="K810" i="222"/>
  <c r="K811" i="222"/>
  <c r="K812" i="222"/>
  <c r="K813" i="222"/>
  <c r="K814" i="222"/>
  <c r="K815" i="222"/>
  <c r="K816" i="222"/>
  <c r="K817" i="222"/>
  <c r="K818" i="222"/>
  <c r="K819" i="222"/>
  <c r="K820" i="222"/>
  <c r="K821" i="222"/>
  <c r="K822" i="222"/>
  <c r="K823" i="222"/>
  <c r="K824" i="222"/>
  <c r="K825" i="222"/>
  <c r="K826" i="222"/>
  <c r="K827" i="222"/>
  <c r="K828" i="222"/>
  <c r="K829" i="222"/>
  <c r="K830" i="222"/>
  <c r="K831" i="222"/>
  <c r="K832" i="222"/>
  <c r="K833" i="222"/>
  <c r="K834" i="222"/>
  <c r="K835" i="222"/>
  <c r="K836" i="222"/>
  <c r="K837" i="222"/>
  <c r="K838" i="222"/>
  <c r="K839" i="222"/>
  <c r="K840" i="222"/>
  <c r="K841" i="222"/>
  <c r="K842" i="222"/>
  <c r="K843" i="222"/>
  <c r="K844" i="222"/>
  <c r="K845" i="222"/>
  <c r="K846" i="222"/>
  <c r="K847" i="222"/>
  <c r="K848" i="222"/>
  <c r="K849" i="222"/>
  <c r="K850" i="222"/>
  <c r="K851" i="222"/>
  <c r="K852" i="222"/>
  <c r="K853" i="222"/>
  <c r="K854" i="222"/>
  <c r="K855" i="222"/>
  <c r="K856" i="222"/>
  <c r="K857" i="222"/>
  <c r="K858" i="222"/>
  <c r="K859" i="222"/>
  <c r="K860" i="222"/>
  <c r="K861" i="222"/>
  <c r="K862" i="222"/>
  <c r="K863" i="222"/>
  <c r="K864" i="222"/>
  <c r="K865" i="222"/>
  <c r="K866" i="222"/>
  <c r="K867" i="222"/>
  <c r="K868" i="222"/>
  <c r="K869" i="222"/>
  <c r="K870" i="222"/>
  <c r="K871" i="222"/>
  <c r="K872" i="222"/>
  <c r="K873" i="222"/>
  <c r="K874" i="222"/>
  <c r="K875" i="222"/>
  <c r="K876" i="222"/>
  <c r="K877" i="222"/>
  <c r="K878" i="222"/>
  <c r="K879" i="222"/>
  <c r="K880" i="222"/>
  <c r="K881" i="222"/>
  <c r="K882" i="222"/>
  <c r="K883" i="222"/>
  <c r="K884" i="222"/>
  <c r="K885" i="222"/>
  <c r="K886" i="222"/>
  <c r="K887" i="222"/>
  <c r="K888" i="222"/>
  <c r="K889" i="222"/>
  <c r="K890" i="222"/>
  <c r="K891" i="222"/>
  <c r="K892" i="222"/>
  <c r="K893" i="222"/>
  <c r="K894" i="222"/>
  <c r="K895" i="222"/>
  <c r="K896" i="222"/>
  <c r="K897" i="222"/>
  <c r="K898" i="222"/>
  <c r="K899" i="222"/>
  <c r="K900" i="222"/>
  <c r="K901" i="222"/>
  <c r="K902" i="222"/>
  <c r="K903" i="222"/>
  <c r="K904" i="222"/>
  <c r="K905" i="222"/>
  <c r="K906" i="222"/>
  <c r="K907" i="222"/>
  <c r="K908" i="222"/>
  <c r="K909" i="222"/>
  <c r="K910" i="222"/>
  <c r="K911" i="222"/>
  <c r="K912" i="222"/>
  <c r="K913" i="222"/>
  <c r="K914" i="222"/>
  <c r="K915" i="222"/>
  <c r="K916" i="222"/>
  <c r="K917" i="222"/>
  <c r="K918" i="222"/>
  <c r="K919" i="222"/>
  <c r="K920" i="222"/>
  <c r="K921" i="222"/>
  <c r="K922" i="222"/>
  <c r="K923" i="222"/>
  <c r="K924" i="222"/>
  <c r="K925" i="222"/>
  <c r="K926" i="222"/>
  <c r="K927" i="222"/>
  <c r="K928" i="222"/>
  <c r="K929" i="222"/>
  <c r="K930" i="222"/>
  <c r="K931" i="222"/>
  <c r="K932" i="222"/>
  <c r="K933" i="222"/>
  <c r="K934" i="222"/>
  <c r="K935" i="222"/>
  <c r="K936" i="222"/>
  <c r="K937" i="222"/>
  <c r="K938" i="222"/>
  <c r="K939" i="222"/>
  <c r="K940" i="222"/>
  <c r="K941" i="222"/>
  <c r="K942" i="222"/>
  <c r="K943" i="222"/>
  <c r="K944" i="222"/>
  <c r="K945" i="222"/>
  <c r="K946" i="222"/>
  <c r="K947" i="222"/>
  <c r="K948" i="222"/>
  <c r="K949" i="222"/>
  <c r="K950" i="222"/>
  <c r="K951" i="222"/>
  <c r="K952" i="222"/>
  <c r="K953" i="222"/>
  <c r="K954" i="222"/>
  <c r="K955" i="222"/>
  <c r="K956" i="222"/>
  <c r="K957" i="222"/>
  <c r="K958" i="222"/>
  <c r="K959" i="222"/>
  <c r="K960" i="222"/>
  <c r="K961" i="222"/>
  <c r="K962" i="222"/>
  <c r="K963" i="222"/>
  <c r="K964" i="222"/>
  <c r="K965" i="222"/>
  <c r="K966" i="222"/>
  <c r="K967" i="222"/>
  <c r="K968" i="222"/>
  <c r="K969" i="222"/>
  <c r="K970" i="222"/>
  <c r="K971" i="222"/>
  <c r="K972" i="222"/>
  <c r="K973" i="222"/>
  <c r="K974" i="222"/>
  <c r="K975" i="222"/>
  <c r="K976" i="222"/>
  <c r="K977" i="222"/>
  <c r="K978" i="222"/>
  <c r="K979" i="222"/>
  <c r="K980" i="222"/>
  <c r="K981" i="222"/>
  <c r="K982" i="222"/>
  <c r="K983" i="222"/>
  <c r="K984" i="222"/>
  <c r="K985" i="222"/>
  <c r="K986" i="222"/>
  <c r="K987" i="222"/>
  <c r="K988" i="222"/>
  <c r="K989" i="222"/>
  <c r="K990" i="222"/>
  <c r="K991" i="222"/>
  <c r="K992" i="222"/>
  <c r="K993" i="222"/>
  <c r="K994" i="222"/>
  <c r="K995" i="222"/>
  <c r="K996" i="222"/>
  <c r="K997" i="222"/>
  <c r="K998" i="222"/>
  <c r="K999" i="222"/>
  <c r="K1000" i="222"/>
  <c r="K1001" i="222"/>
  <c r="K1002" i="222"/>
  <c r="K1003" i="222"/>
  <c r="K1004" i="222"/>
  <c r="K1005" i="222"/>
  <c r="K1006" i="222"/>
  <c r="K1007" i="222"/>
  <c r="K1008" i="222"/>
  <c r="K1009" i="222"/>
  <c r="K1010" i="222"/>
  <c r="K1011" i="222"/>
  <c r="K1012" i="222"/>
  <c r="K1013" i="222"/>
  <c r="K1014" i="222"/>
  <c r="K15" i="222"/>
  <c r="A16" i="222"/>
  <c r="A17" i="222"/>
  <c r="A18" i="222"/>
  <c r="A19" i="222"/>
  <c r="A20" i="222"/>
  <c r="A21" i="222"/>
  <c r="A22" i="222"/>
  <c r="A23" i="222"/>
  <c r="A24" i="222"/>
  <c r="A25" i="222"/>
  <c r="A26" i="222"/>
  <c r="A27" i="222"/>
  <c r="A28" i="222"/>
  <c r="A29" i="222"/>
  <c r="A30" i="222"/>
  <c r="A31" i="222"/>
  <c r="A32" i="222"/>
  <c r="A33" i="222"/>
  <c r="A34" i="222"/>
  <c r="A35" i="222"/>
  <c r="A36" i="222"/>
  <c r="A37" i="222"/>
  <c r="A38" i="222"/>
  <c r="A39" i="222"/>
  <c r="A40" i="222"/>
  <c r="A41" i="222"/>
  <c r="A42" i="222"/>
  <c r="A43" i="222"/>
  <c r="A44" i="222"/>
  <c r="A45" i="222"/>
  <c r="A46" i="222"/>
  <c r="A47" i="222"/>
  <c r="A48" i="222"/>
  <c r="A49" i="222"/>
  <c r="A50" i="222"/>
  <c r="A51" i="222"/>
  <c r="A52" i="222"/>
  <c r="A53" i="222"/>
  <c r="A54" i="222"/>
  <c r="A55" i="222"/>
  <c r="A56" i="222"/>
  <c r="A57" i="222"/>
  <c r="A58" i="222"/>
  <c r="A59" i="222"/>
  <c r="A60" i="222"/>
  <c r="A61" i="222"/>
  <c r="A62" i="222"/>
  <c r="A63" i="222"/>
  <c r="A64" i="222"/>
  <c r="A65" i="222"/>
  <c r="A66" i="222"/>
  <c r="A67" i="222"/>
  <c r="A68" i="222"/>
  <c r="A69" i="222"/>
  <c r="A70" i="222"/>
  <c r="A71" i="222"/>
  <c r="A72" i="222"/>
  <c r="A73" i="222"/>
  <c r="A74" i="222"/>
  <c r="A75" i="222"/>
  <c r="A76" i="222"/>
  <c r="A77" i="222"/>
  <c r="A78" i="222"/>
  <c r="A79" i="222"/>
  <c r="A80" i="222"/>
  <c r="A81" i="222"/>
  <c r="A82" i="222"/>
  <c r="A83" i="222"/>
  <c r="A84" i="222"/>
  <c r="A85" i="222"/>
  <c r="A86" i="222"/>
  <c r="A87" i="222"/>
  <c r="A88" i="222"/>
  <c r="A89" i="222"/>
  <c r="A90" i="222"/>
  <c r="A91" i="222"/>
  <c r="A92" i="222"/>
  <c r="A93" i="222"/>
  <c r="A94" i="222"/>
  <c r="A95" i="222"/>
  <c r="A96" i="222"/>
  <c r="A97" i="222"/>
  <c r="A98" i="222"/>
  <c r="A99" i="222"/>
  <c r="A100" i="222"/>
  <c r="A101" i="222"/>
  <c r="A102" i="222"/>
  <c r="A103" i="222"/>
  <c r="A104" i="222"/>
  <c r="A105" i="222"/>
  <c r="A106" i="222"/>
  <c r="A107" i="222"/>
  <c r="A108" i="222"/>
  <c r="A109" i="222"/>
  <c r="A110" i="222"/>
  <c r="A111" i="222"/>
  <c r="A112" i="222"/>
  <c r="A113" i="222"/>
  <c r="A114" i="222"/>
  <c r="A115" i="222"/>
  <c r="A116" i="222"/>
  <c r="A117" i="222"/>
  <c r="A118" i="222"/>
  <c r="A119" i="222"/>
  <c r="A120" i="222"/>
  <c r="A121" i="222"/>
  <c r="A122" i="222"/>
  <c r="A123" i="222"/>
  <c r="A124" i="222"/>
  <c r="A125" i="222"/>
  <c r="A126" i="222"/>
  <c r="A127" i="222"/>
  <c r="A128" i="222"/>
  <c r="A129" i="222"/>
  <c r="A130" i="222"/>
  <c r="A131" i="222"/>
  <c r="A132" i="222"/>
  <c r="A133" i="222"/>
  <c r="A134" i="222"/>
  <c r="A135" i="222"/>
  <c r="A136" i="222"/>
  <c r="A137" i="222"/>
  <c r="A138" i="222"/>
  <c r="A139" i="222"/>
  <c r="A140" i="222"/>
  <c r="A141" i="222"/>
  <c r="A142" i="222"/>
  <c r="A143" i="222"/>
  <c r="A144" i="222"/>
  <c r="A145" i="222"/>
  <c r="A146" i="222"/>
  <c r="A147" i="222"/>
  <c r="A148" i="222"/>
  <c r="A149" i="222"/>
  <c r="A150" i="222"/>
  <c r="A151" i="222"/>
  <c r="A152" i="222"/>
  <c r="A153" i="222"/>
  <c r="A154" i="222"/>
  <c r="A155" i="222"/>
  <c r="A156" i="222"/>
  <c r="A157" i="222"/>
  <c r="A158" i="222"/>
  <c r="A159" i="222"/>
  <c r="A160" i="222"/>
  <c r="A161" i="222"/>
  <c r="A162" i="222"/>
  <c r="A163" i="222"/>
  <c r="A164" i="222"/>
  <c r="A165" i="222"/>
  <c r="A166" i="222"/>
  <c r="A167" i="222"/>
  <c r="A168" i="222"/>
  <c r="A169" i="222"/>
  <c r="A170" i="222"/>
  <c r="A171" i="222"/>
  <c r="A172" i="222"/>
  <c r="A173" i="222"/>
  <c r="A174" i="222"/>
  <c r="A175" i="222"/>
  <c r="A176" i="222"/>
  <c r="A177" i="222"/>
  <c r="A178" i="222"/>
  <c r="A179" i="222"/>
  <c r="A180" i="222"/>
  <c r="A181" i="222"/>
  <c r="A182" i="222"/>
  <c r="A183" i="222"/>
  <c r="A184" i="222"/>
  <c r="A185" i="222"/>
  <c r="A186" i="222"/>
  <c r="A187" i="222"/>
  <c r="A188" i="222"/>
  <c r="A189" i="222"/>
  <c r="A190" i="222"/>
  <c r="A191" i="222"/>
  <c r="A192" i="222"/>
  <c r="A193" i="222"/>
  <c r="A194" i="222"/>
  <c r="A195" i="222"/>
  <c r="A196" i="222"/>
  <c r="A197" i="222"/>
  <c r="A198" i="222"/>
  <c r="A199" i="222"/>
  <c r="A200" i="222"/>
  <c r="A201" i="222"/>
  <c r="A202" i="222"/>
  <c r="A203" i="222"/>
  <c r="A204" i="222"/>
  <c r="A205" i="222"/>
  <c r="A206" i="222"/>
  <c r="A207" i="222"/>
  <c r="A208" i="222"/>
  <c r="A209" i="222"/>
  <c r="A210" i="222"/>
  <c r="A211" i="222"/>
  <c r="A212" i="222"/>
  <c r="A213" i="222"/>
  <c r="A214" i="222"/>
  <c r="A215" i="222"/>
  <c r="A216" i="222"/>
  <c r="A217" i="222"/>
  <c r="A218" i="222"/>
  <c r="A219" i="222"/>
  <c r="A220" i="222"/>
  <c r="A221" i="222"/>
  <c r="A222" i="222"/>
  <c r="A223" i="222"/>
  <c r="A224" i="222"/>
  <c r="A225" i="222"/>
  <c r="A226" i="222"/>
  <c r="A227" i="222"/>
  <c r="A228" i="222"/>
  <c r="A229" i="222"/>
  <c r="A230" i="222"/>
  <c r="A231" i="222"/>
  <c r="A232" i="222"/>
  <c r="A233" i="222"/>
  <c r="A234" i="222"/>
  <c r="A235" i="222"/>
  <c r="A236" i="222"/>
  <c r="A237" i="222"/>
  <c r="A238" i="222"/>
  <c r="A239" i="222"/>
  <c r="A240" i="222"/>
  <c r="A241" i="222"/>
  <c r="A242" i="222"/>
  <c r="A243" i="222"/>
  <c r="A244" i="222"/>
  <c r="A245" i="222"/>
  <c r="A246" i="222"/>
  <c r="A247" i="222"/>
  <c r="A248" i="222"/>
  <c r="A249" i="222"/>
  <c r="A250" i="222"/>
  <c r="A251" i="222"/>
  <c r="A252" i="222"/>
  <c r="A253" i="222"/>
  <c r="A254" i="222"/>
  <c r="A255" i="222"/>
  <c r="A256" i="222"/>
  <c r="A257" i="222"/>
  <c r="A258" i="222"/>
  <c r="A259" i="222"/>
  <c r="A260" i="222"/>
  <c r="A261" i="222"/>
  <c r="A262" i="222"/>
  <c r="A263" i="222"/>
  <c r="A264" i="222"/>
  <c r="A265" i="222"/>
  <c r="A266" i="222"/>
  <c r="A267" i="222"/>
  <c r="A268" i="222"/>
  <c r="A269" i="222"/>
  <c r="A270" i="222"/>
  <c r="A271" i="222"/>
  <c r="A272" i="222"/>
  <c r="A273" i="222"/>
  <c r="A274" i="222"/>
  <c r="A275" i="222"/>
  <c r="A276" i="222"/>
  <c r="A277" i="222"/>
  <c r="A278" i="222"/>
  <c r="A279" i="222"/>
  <c r="A280" i="222"/>
  <c r="A281" i="222"/>
  <c r="A282" i="222"/>
  <c r="A283" i="222"/>
  <c r="A284" i="222"/>
  <c r="A285" i="222"/>
  <c r="A286" i="222"/>
  <c r="A287" i="222"/>
  <c r="A288" i="222"/>
  <c r="A289" i="222"/>
  <c r="A290" i="222"/>
  <c r="A291" i="222"/>
  <c r="A292" i="222"/>
  <c r="A293" i="222"/>
  <c r="A294" i="222"/>
  <c r="A295" i="222"/>
  <c r="A296" i="222"/>
  <c r="A297" i="222"/>
  <c r="A298" i="222"/>
  <c r="A299" i="222"/>
  <c r="A300" i="222"/>
  <c r="A301" i="222"/>
  <c r="A302" i="222"/>
  <c r="A303" i="222"/>
  <c r="A304" i="222"/>
  <c r="A305" i="222"/>
  <c r="A306" i="222"/>
  <c r="A307" i="222"/>
  <c r="A308" i="222"/>
  <c r="A309" i="222"/>
  <c r="A310" i="222"/>
  <c r="A311" i="222"/>
  <c r="A312" i="222"/>
  <c r="A313" i="222"/>
  <c r="A314" i="222"/>
  <c r="A315" i="222"/>
  <c r="A316" i="222"/>
  <c r="A317" i="222"/>
  <c r="A318" i="222"/>
  <c r="A319" i="222"/>
  <c r="A320" i="222"/>
  <c r="A321" i="222"/>
  <c r="A322" i="222"/>
  <c r="A323" i="222"/>
  <c r="A324" i="222"/>
  <c r="A325" i="222"/>
  <c r="A326" i="222"/>
  <c r="A327" i="222"/>
  <c r="A328" i="222"/>
  <c r="A329" i="222"/>
  <c r="A330" i="222"/>
  <c r="A331" i="222"/>
  <c r="A332" i="222"/>
  <c r="A333" i="222"/>
  <c r="A334" i="222"/>
  <c r="A335" i="222"/>
  <c r="A336" i="222"/>
  <c r="A337" i="222"/>
  <c r="A338" i="222"/>
  <c r="A339" i="222"/>
  <c r="A340" i="222"/>
  <c r="A341" i="222"/>
  <c r="A342" i="222"/>
  <c r="A343" i="222"/>
  <c r="A344" i="222"/>
  <c r="A345" i="222"/>
  <c r="A346" i="222"/>
  <c r="A347" i="222"/>
  <c r="A348" i="222"/>
  <c r="A349" i="222"/>
  <c r="A350" i="222"/>
  <c r="A351" i="222"/>
  <c r="A352" i="222"/>
  <c r="A353" i="222"/>
  <c r="A354" i="222"/>
  <c r="A355" i="222"/>
  <c r="A356" i="222"/>
  <c r="A357" i="222"/>
  <c r="A358" i="222"/>
  <c r="A359" i="222"/>
  <c r="A360" i="222"/>
  <c r="A361" i="222"/>
  <c r="A362" i="222"/>
  <c r="A363" i="222"/>
  <c r="A364" i="222"/>
  <c r="A365" i="222"/>
  <c r="A366" i="222"/>
  <c r="A367" i="222"/>
  <c r="A368" i="222"/>
  <c r="A369" i="222"/>
  <c r="A370" i="222"/>
  <c r="A371" i="222"/>
  <c r="A372" i="222"/>
  <c r="A373" i="222"/>
  <c r="A374" i="222"/>
  <c r="A375" i="222"/>
  <c r="A376" i="222"/>
  <c r="A377" i="222"/>
  <c r="A378" i="222"/>
  <c r="A379" i="222"/>
  <c r="A380" i="222"/>
  <c r="A381" i="222"/>
  <c r="A382" i="222"/>
  <c r="A383" i="222"/>
  <c r="A384" i="222"/>
  <c r="A385" i="222"/>
  <c r="A386" i="222"/>
  <c r="A387" i="222"/>
  <c r="A388" i="222"/>
  <c r="A389" i="222"/>
  <c r="A390" i="222"/>
  <c r="A391" i="222"/>
  <c r="A392" i="222"/>
  <c r="A393" i="222"/>
  <c r="A394" i="222"/>
  <c r="A395" i="222"/>
  <c r="A396" i="222"/>
  <c r="A397" i="222"/>
  <c r="A398" i="222"/>
  <c r="A399" i="222"/>
  <c r="A400" i="222"/>
  <c r="A401" i="222"/>
  <c r="A402" i="222"/>
  <c r="A403" i="222"/>
  <c r="A404" i="222"/>
  <c r="A405" i="222"/>
  <c r="A406" i="222"/>
  <c r="A407" i="222"/>
  <c r="A408" i="222"/>
  <c r="A409" i="222"/>
  <c r="A410" i="222"/>
  <c r="A411" i="222"/>
  <c r="A412" i="222"/>
  <c r="A413" i="222"/>
  <c r="A414" i="222"/>
  <c r="A415" i="222"/>
  <c r="A416" i="222"/>
  <c r="A417" i="222"/>
  <c r="A418" i="222"/>
  <c r="A419" i="222"/>
  <c r="A420" i="222"/>
  <c r="A421" i="222"/>
  <c r="A422" i="222"/>
  <c r="A423" i="222"/>
  <c r="A424" i="222"/>
  <c r="A425" i="222"/>
  <c r="A426" i="222"/>
  <c r="A427" i="222"/>
  <c r="A428" i="222"/>
  <c r="A429" i="222"/>
  <c r="A430" i="222"/>
  <c r="A431" i="222"/>
  <c r="A432" i="222"/>
  <c r="A433" i="222"/>
  <c r="A434" i="222"/>
  <c r="A435" i="222"/>
  <c r="A436" i="222"/>
  <c r="A437" i="222"/>
  <c r="A438" i="222"/>
  <c r="A439" i="222"/>
  <c r="A440" i="222"/>
  <c r="A441" i="222"/>
  <c r="A442" i="222"/>
  <c r="A443" i="222"/>
  <c r="A444" i="222"/>
  <c r="A445" i="222"/>
  <c r="A446" i="222"/>
  <c r="A447" i="222"/>
  <c r="A448" i="222"/>
  <c r="A449" i="222"/>
  <c r="A450" i="222"/>
  <c r="A451" i="222"/>
  <c r="A452" i="222"/>
  <c r="A453" i="222"/>
  <c r="A454" i="222"/>
  <c r="A455" i="222"/>
  <c r="A456" i="222"/>
  <c r="A457" i="222"/>
  <c r="A458" i="222"/>
  <c r="A459" i="222"/>
  <c r="A460" i="222"/>
  <c r="A461" i="222"/>
  <c r="A462" i="222"/>
  <c r="A463" i="222"/>
  <c r="A464" i="222"/>
  <c r="A465" i="222"/>
  <c r="A466" i="222"/>
  <c r="A467" i="222"/>
  <c r="A468" i="222"/>
  <c r="A469" i="222"/>
  <c r="A470" i="222"/>
  <c r="A471" i="222"/>
  <c r="A472" i="222"/>
  <c r="A473" i="222"/>
  <c r="A474" i="222"/>
  <c r="A475" i="222"/>
  <c r="A476" i="222"/>
  <c r="A477" i="222"/>
  <c r="A478" i="222"/>
  <c r="A479" i="222"/>
  <c r="A480" i="222"/>
  <c r="A481" i="222"/>
  <c r="A482" i="222"/>
  <c r="A483" i="222"/>
  <c r="A484" i="222"/>
  <c r="A485" i="222"/>
  <c r="A486" i="222"/>
  <c r="A487" i="222"/>
  <c r="A488" i="222"/>
  <c r="A489" i="222"/>
  <c r="A490" i="222"/>
  <c r="A491" i="222"/>
  <c r="A492" i="222"/>
  <c r="A493" i="222"/>
  <c r="A494" i="222"/>
  <c r="A495" i="222"/>
  <c r="A496" i="222"/>
  <c r="A497" i="222"/>
  <c r="A498" i="222"/>
  <c r="A499" i="222"/>
  <c r="A500" i="222"/>
  <c r="A501" i="222"/>
  <c r="A502" i="222"/>
  <c r="A503" i="222"/>
  <c r="A504" i="222"/>
  <c r="A505" i="222"/>
  <c r="A506" i="222"/>
  <c r="A507" i="222"/>
  <c r="A508" i="222"/>
  <c r="A509" i="222"/>
  <c r="A510" i="222"/>
  <c r="A511" i="222"/>
  <c r="A512" i="222"/>
  <c r="A513" i="222"/>
  <c r="A514" i="222"/>
  <c r="A515" i="222"/>
  <c r="A516" i="222"/>
  <c r="A517" i="222"/>
  <c r="A518" i="222"/>
  <c r="A519" i="222"/>
  <c r="A520" i="222"/>
  <c r="A521" i="222"/>
  <c r="A522" i="222"/>
  <c r="A523" i="222"/>
  <c r="A524" i="222"/>
  <c r="A525" i="222"/>
  <c r="A526" i="222"/>
  <c r="A527" i="222"/>
  <c r="A528" i="222"/>
  <c r="A529" i="222"/>
  <c r="A530" i="222"/>
  <c r="A531" i="222"/>
  <c r="A532" i="222"/>
  <c r="A533" i="222"/>
  <c r="A534" i="222"/>
  <c r="A535" i="222"/>
  <c r="A536" i="222"/>
  <c r="A537" i="222"/>
  <c r="A538" i="222"/>
  <c r="A539" i="222"/>
  <c r="A540" i="222"/>
  <c r="A541" i="222"/>
  <c r="A542" i="222"/>
  <c r="A543" i="222"/>
  <c r="A544" i="222"/>
  <c r="A545" i="222"/>
  <c r="A546" i="222"/>
  <c r="A547" i="222"/>
  <c r="A548" i="222"/>
  <c r="A549" i="222"/>
  <c r="A550" i="222"/>
  <c r="A551" i="222"/>
  <c r="A552" i="222"/>
  <c r="A553" i="222"/>
  <c r="A554" i="222"/>
  <c r="A555" i="222"/>
  <c r="A556" i="222"/>
  <c r="A557" i="222"/>
  <c r="A558" i="222"/>
  <c r="A559" i="222"/>
  <c r="A560" i="222"/>
  <c r="A561" i="222"/>
  <c r="A562" i="222"/>
  <c r="A563" i="222"/>
  <c r="A564" i="222"/>
  <c r="A565" i="222"/>
  <c r="A566" i="222"/>
  <c r="A567" i="222"/>
  <c r="A568" i="222"/>
  <c r="A569" i="222"/>
  <c r="A570" i="222"/>
  <c r="A571" i="222"/>
  <c r="A572" i="222"/>
  <c r="A573" i="222"/>
  <c r="A574" i="222"/>
  <c r="A575" i="222"/>
  <c r="A576" i="222"/>
  <c r="A577" i="222"/>
  <c r="A578" i="222"/>
  <c r="A579" i="222"/>
  <c r="A580" i="222"/>
  <c r="A581" i="222"/>
  <c r="A582" i="222"/>
  <c r="A583" i="222"/>
  <c r="A584" i="222"/>
  <c r="A585" i="222"/>
  <c r="A586" i="222"/>
  <c r="A587" i="222"/>
  <c r="A588" i="222"/>
  <c r="A589" i="222"/>
  <c r="A590" i="222"/>
  <c r="A591" i="222"/>
  <c r="A592" i="222"/>
  <c r="A593" i="222"/>
  <c r="A594" i="222"/>
  <c r="A595" i="222"/>
  <c r="A596" i="222"/>
  <c r="A597" i="222"/>
  <c r="A598" i="222"/>
  <c r="A599" i="222"/>
  <c r="A600" i="222"/>
  <c r="A601" i="222"/>
  <c r="A602" i="222"/>
  <c r="A603" i="222"/>
  <c r="A604" i="222"/>
  <c r="A605" i="222"/>
  <c r="A606" i="222"/>
  <c r="A607" i="222"/>
  <c r="A608" i="222"/>
  <c r="A609" i="222"/>
  <c r="A610" i="222"/>
  <c r="A611" i="222"/>
  <c r="A612" i="222"/>
  <c r="A613" i="222"/>
  <c r="A614" i="222"/>
  <c r="A615" i="222"/>
  <c r="A616" i="222"/>
  <c r="A617" i="222"/>
  <c r="A618" i="222"/>
  <c r="A619" i="222"/>
  <c r="A620" i="222"/>
  <c r="A621" i="222"/>
  <c r="A622" i="222"/>
  <c r="A623" i="222"/>
  <c r="A624" i="222"/>
  <c r="A625" i="222"/>
  <c r="A626" i="222"/>
  <c r="A627" i="222"/>
  <c r="A628" i="222"/>
  <c r="A629" i="222"/>
  <c r="A630" i="222"/>
  <c r="A631" i="222"/>
  <c r="A632" i="222"/>
  <c r="A633" i="222"/>
  <c r="A634" i="222"/>
  <c r="A635" i="222"/>
  <c r="A636" i="222"/>
  <c r="A637" i="222"/>
  <c r="A638" i="222"/>
  <c r="A639" i="222"/>
  <c r="A640" i="222"/>
  <c r="A641" i="222"/>
  <c r="A642" i="222"/>
  <c r="A643" i="222"/>
  <c r="A644" i="222"/>
  <c r="A645" i="222"/>
  <c r="A646" i="222"/>
  <c r="A647" i="222"/>
  <c r="A648" i="222"/>
  <c r="A649" i="222"/>
  <c r="A650" i="222"/>
  <c r="A651" i="222"/>
  <c r="A652" i="222"/>
  <c r="A653" i="222"/>
  <c r="A654" i="222"/>
  <c r="A655" i="222"/>
  <c r="A656" i="222"/>
  <c r="A657" i="222"/>
  <c r="A658" i="222"/>
  <c r="A659" i="222"/>
  <c r="A660" i="222"/>
  <c r="A661" i="222"/>
  <c r="A662" i="222"/>
  <c r="A663" i="222"/>
  <c r="A664" i="222"/>
  <c r="A665" i="222"/>
  <c r="A666" i="222"/>
  <c r="A667" i="222"/>
  <c r="A668" i="222"/>
  <c r="A669" i="222"/>
  <c r="A670" i="222"/>
  <c r="A671" i="222"/>
  <c r="A672" i="222"/>
  <c r="A673" i="222"/>
  <c r="A674" i="222"/>
  <c r="A675" i="222"/>
  <c r="A676" i="222"/>
  <c r="A677" i="222"/>
  <c r="A678" i="222"/>
  <c r="A679" i="222"/>
  <c r="A680" i="222"/>
  <c r="A681" i="222"/>
  <c r="A682" i="222"/>
  <c r="A683" i="222"/>
  <c r="A684" i="222"/>
  <c r="A685" i="222"/>
  <c r="A686" i="222"/>
  <c r="A687" i="222"/>
  <c r="A688" i="222"/>
  <c r="A689" i="222"/>
  <c r="A690" i="222"/>
  <c r="A691" i="222"/>
  <c r="A692" i="222"/>
  <c r="A693" i="222"/>
  <c r="A694" i="222"/>
  <c r="A695" i="222"/>
  <c r="A696" i="222"/>
  <c r="A697" i="222"/>
  <c r="A698" i="222"/>
  <c r="A699" i="222"/>
  <c r="A700" i="222"/>
  <c r="A701" i="222"/>
  <c r="A702" i="222"/>
  <c r="A703" i="222"/>
  <c r="A704" i="222"/>
  <c r="A705" i="222"/>
  <c r="A706" i="222"/>
  <c r="A707" i="222"/>
  <c r="A708" i="222"/>
  <c r="A709" i="222"/>
  <c r="A710" i="222"/>
  <c r="A711" i="222"/>
  <c r="A712" i="222"/>
  <c r="A713" i="222"/>
  <c r="A714" i="222"/>
  <c r="A715" i="222"/>
  <c r="A716" i="222"/>
  <c r="A717" i="222"/>
  <c r="A718" i="222"/>
  <c r="A719" i="222"/>
  <c r="A720" i="222"/>
  <c r="A721" i="222"/>
  <c r="A722" i="222"/>
  <c r="A723" i="222"/>
  <c r="A724" i="222"/>
  <c r="A725" i="222"/>
  <c r="A726" i="222"/>
  <c r="A727" i="222"/>
  <c r="A728" i="222"/>
  <c r="A729" i="222"/>
  <c r="A730" i="222"/>
  <c r="A731" i="222"/>
  <c r="A732" i="222"/>
  <c r="A733" i="222"/>
  <c r="A734" i="222"/>
  <c r="A735" i="222"/>
  <c r="A736" i="222"/>
  <c r="A737" i="222"/>
  <c r="A738" i="222"/>
  <c r="A739" i="222"/>
  <c r="A740" i="222"/>
  <c r="A741" i="222"/>
  <c r="A742" i="222"/>
  <c r="A743" i="222"/>
  <c r="A744" i="222"/>
  <c r="A745" i="222"/>
  <c r="A746" i="222"/>
  <c r="A747" i="222"/>
  <c r="A748" i="222"/>
  <c r="A749" i="222"/>
  <c r="A750" i="222"/>
  <c r="A751" i="222"/>
  <c r="A752" i="222"/>
  <c r="A753" i="222"/>
  <c r="A754" i="222"/>
  <c r="A755" i="222"/>
  <c r="A756" i="222"/>
  <c r="A757" i="222"/>
  <c r="A758" i="222"/>
  <c r="A759" i="222"/>
  <c r="A760" i="222"/>
  <c r="A761" i="222"/>
  <c r="A762" i="222"/>
  <c r="A763" i="222"/>
  <c r="A764" i="222"/>
  <c r="A765" i="222"/>
  <c r="A766" i="222"/>
  <c r="A767" i="222"/>
  <c r="A768" i="222"/>
  <c r="A769" i="222"/>
  <c r="A770" i="222"/>
  <c r="A771" i="222"/>
  <c r="A772" i="222"/>
  <c r="A773" i="222"/>
  <c r="A774" i="222"/>
  <c r="A775" i="222"/>
  <c r="A776" i="222"/>
  <c r="A777" i="222"/>
  <c r="A778" i="222"/>
  <c r="A779" i="222"/>
  <c r="A780" i="222"/>
  <c r="A781" i="222"/>
  <c r="A782" i="222"/>
  <c r="A783" i="222"/>
  <c r="A784" i="222"/>
  <c r="A785" i="222"/>
  <c r="A786" i="222"/>
  <c r="A787" i="222"/>
  <c r="A788" i="222"/>
  <c r="A789" i="222"/>
  <c r="A790" i="222"/>
  <c r="A791" i="222"/>
  <c r="A792" i="222"/>
  <c r="A793" i="222"/>
  <c r="A794" i="222"/>
  <c r="A795" i="222"/>
  <c r="A796" i="222"/>
  <c r="A797" i="222"/>
  <c r="A798" i="222"/>
  <c r="A799" i="222"/>
  <c r="A800" i="222"/>
  <c r="A801" i="222"/>
  <c r="A802" i="222"/>
  <c r="A803" i="222"/>
  <c r="A804" i="222"/>
  <c r="A805" i="222"/>
  <c r="A806" i="222"/>
  <c r="A807" i="222"/>
  <c r="A808" i="222"/>
  <c r="A809" i="222"/>
  <c r="A810" i="222"/>
  <c r="A811" i="222"/>
  <c r="A812" i="222"/>
  <c r="A813" i="222"/>
  <c r="A814" i="222"/>
  <c r="A815" i="222"/>
  <c r="A816" i="222"/>
  <c r="A817" i="222"/>
  <c r="A818" i="222"/>
  <c r="A819" i="222"/>
  <c r="A820" i="222"/>
  <c r="A821" i="222"/>
  <c r="A822" i="222"/>
  <c r="A823" i="222"/>
  <c r="A824" i="222"/>
  <c r="A825" i="222"/>
  <c r="A826" i="222"/>
  <c r="A827" i="222"/>
  <c r="A828" i="222"/>
  <c r="A829" i="222"/>
  <c r="A830" i="222"/>
  <c r="A831" i="222"/>
  <c r="A832" i="222"/>
  <c r="A833" i="222"/>
  <c r="A834" i="222"/>
  <c r="A835" i="222"/>
  <c r="A836" i="222"/>
  <c r="A837" i="222"/>
  <c r="A838" i="222"/>
  <c r="A839" i="222"/>
  <c r="A840" i="222"/>
  <c r="A841" i="222"/>
  <c r="A842" i="222"/>
  <c r="A843" i="222"/>
  <c r="A844" i="222"/>
  <c r="A845" i="222"/>
  <c r="A846" i="222"/>
  <c r="A847" i="222"/>
  <c r="A848" i="222"/>
  <c r="A849" i="222"/>
  <c r="A850" i="222"/>
  <c r="A851" i="222"/>
  <c r="A852" i="222"/>
  <c r="A853" i="222"/>
  <c r="A854" i="222"/>
  <c r="A855" i="222"/>
  <c r="A856" i="222"/>
  <c r="A857" i="222"/>
  <c r="A858" i="222"/>
  <c r="A859" i="222"/>
  <c r="A860" i="222"/>
  <c r="A861" i="222"/>
  <c r="A862" i="222"/>
  <c r="A863" i="222"/>
  <c r="A864" i="222"/>
  <c r="A865" i="222"/>
  <c r="A866" i="222"/>
  <c r="A867" i="222"/>
  <c r="A868" i="222"/>
  <c r="A869" i="222"/>
  <c r="A870" i="222"/>
  <c r="A871" i="222"/>
  <c r="A872" i="222"/>
  <c r="A873" i="222"/>
  <c r="A874" i="222"/>
  <c r="A875" i="222"/>
  <c r="A876" i="222"/>
  <c r="A877" i="222"/>
  <c r="A878" i="222"/>
  <c r="A879" i="222"/>
  <c r="A880" i="222"/>
  <c r="A881" i="222"/>
  <c r="A882" i="222"/>
  <c r="A883" i="222"/>
  <c r="A884" i="222"/>
  <c r="A885" i="222"/>
  <c r="A886" i="222"/>
  <c r="A887" i="222"/>
  <c r="A888" i="222"/>
  <c r="A889" i="222"/>
  <c r="A890" i="222"/>
  <c r="A891" i="222"/>
  <c r="A892" i="222"/>
  <c r="A893" i="222"/>
  <c r="A894" i="222"/>
  <c r="A895" i="222"/>
  <c r="A896" i="222"/>
  <c r="A897" i="222"/>
  <c r="A898" i="222"/>
  <c r="A899" i="222"/>
  <c r="A900" i="222"/>
  <c r="A901" i="222"/>
  <c r="A902" i="222"/>
  <c r="A903" i="222"/>
  <c r="A904" i="222"/>
  <c r="A905" i="222"/>
  <c r="A906" i="222"/>
  <c r="A907" i="222"/>
  <c r="A908" i="222"/>
  <c r="A909" i="222"/>
  <c r="A910" i="222"/>
  <c r="A911" i="222"/>
  <c r="A912" i="222"/>
  <c r="A913" i="222"/>
  <c r="A914" i="222"/>
  <c r="A915" i="222"/>
  <c r="A916" i="222"/>
  <c r="A917" i="222"/>
  <c r="A918" i="222"/>
  <c r="A919" i="222"/>
  <c r="A920" i="222"/>
  <c r="A921" i="222"/>
  <c r="A922" i="222"/>
  <c r="A923" i="222"/>
  <c r="A924" i="222"/>
  <c r="A925" i="222"/>
  <c r="A926" i="222"/>
  <c r="A927" i="222"/>
  <c r="A928" i="222"/>
  <c r="A929" i="222"/>
  <c r="A930" i="222"/>
  <c r="A931" i="222"/>
  <c r="A932" i="222"/>
  <c r="A933" i="222"/>
  <c r="A934" i="222"/>
  <c r="A935" i="222"/>
  <c r="A936" i="222"/>
  <c r="A937" i="222"/>
  <c r="A938" i="222"/>
  <c r="A939" i="222"/>
  <c r="A940" i="222"/>
  <c r="A941" i="222"/>
  <c r="A942" i="222"/>
  <c r="A943" i="222"/>
  <c r="A944" i="222"/>
  <c r="A945" i="222"/>
  <c r="A946" i="222"/>
  <c r="A947" i="222"/>
  <c r="A948" i="222"/>
  <c r="A949" i="222"/>
  <c r="A950" i="222"/>
  <c r="A951" i="222"/>
  <c r="A952" i="222"/>
  <c r="A953" i="222"/>
  <c r="A954" i="222"/>
  <c r="A955" i="222"/>
  <c r="A956" i="222"/>
  <c r="A957" i="222"/>
  <c r="A958" i="222"/>
  <c r="A959" i="222"/>
  <c r="A960" i="222"/>
  <c r="A961" i="222"/>
  <c r="A962" i="222"/>
  <c r="A963" i="222"/>
  <c r="A964" i="222"/>
  <c r="A965" i="222"/>
  <c r="A966" i="222"/>
  <c r="A967" i="222"/>
  <c r="A968" i="222"/>
  <c r="A969" i="222"/>
  <c r="A970" i="222"/>
  <c r="A971" i="222"/>
  <c r="A972" i="222"/>
  <c r="A973" i="222"/>
  <c r="A974" i="222"/>
  <c r="A975" i="222"/>
  <c r="A976" i="222"/>
  <c r="A977" i="222"/>
  <c r="A978" i="222"/>
  <c r="A979" i="222"/>
  <c r="A980" i="222"/>
  <c r="A981" i="222"/>
  <c r="A982" i="222"/>
  <c r="A983" i="222"/>
  <c r="A984" i="222"/>
  <c r="A985" i="222"/>
  <c r="A986" i="222"/>
  <c r="A987" i="222"/>
  <c r="A988" i="222"/>
  <c r="A989" i="222"/>
  <c r="A990" i="222"/>
  <c r="A991" i="222"/>
  <c r="A992" i="222"/>
  <c r="A993" i="222"/>
  <c r="A994" i="222"/>
  <c r="A995" i="222"/>
  <c r="A996" i="222"/>
  <c r="A997" i="222"/>
  <c r="A998" i="222"/>
  <c r="A999" i="222"/>
  <c r="A1000" i="222"/>
  <c r="A1001" i="222"/>
  <c r="A1002" i="222"/>
  <c r="A1003" i="222"/>
  <c r="A1004" i="222"/>
  <c r="A1005" i="222"/>
  <c r="A1006" i="222"/>
  <c r="A1007" i="222"/>
  <c r="A1008" i="222"/>
  <c r="A1009" i="222"/>
  <c r="A1010" i="222"/>
  <c r="A1011" i="222"/>
  <c r="A1012" i="222"/>
  <c r="A1013" i="222"/>
  <c r="A1014" i="222"/>
  <c r="A15" i="222"/>
  <c r="B2" i="222"/>
  <c r="A2" i="222"/>
  <c r="B1" i="222"/>
  <c r="A1" i="222"/>
  <c r="J1" i="222"/>
  <c r="A16" i="221"/>
  <c r="A17" i="221"/>
  <c r="A18" i="221"/>
  <c r="A19" i="221"/>
  <c r="A20" i="221"/>
  <c r="A21" i="221"/>
  <c r="A22" i="221"/>
  <c r="A23" i="221"/>
  <c r="A24" i="221"/>
  <c r="A25" i="221"/>
  <c r="A26" i="221"/>
  <c r="A27" i="221"/>
  <c r="A28" i="221"/>
  <c r="A29" i="221"/>
  <c r="A30" i="221"/>
  <c r="A31" i="221"/>
  <c r="A32" i="221"/>
  <c r="A33" i="221"/>
  <c r="A34" i="221"/>
  <c r="A35" i="221"/>
  <c r="A36" i="221"/>
  <c r="A37" i="221"/>
  <c r="A38" i="221"/>
  <c r="A39" i="221"/>
  <c r="A40" i="221"/>
  <c r="A41" i="221"/>
  <c r="A42" i="221"/>
  <c r="A43" i="221"/>
  <c r="A44" i="221"/>
  <c r="A45" i="221"/>
  <c r="A46" i="221"/>
  <c r="A47" i="221"/>
  <c r="A48" i="221"/>
  <c r="A49" i="221"/>
  <c r="A50" i="221"/>
  <c r="A51" i="221"/>
  <c r="A52" i="221"/>
  <c r="A53" i="221"/>
  <c r="A54" i="221"/>
  <c r="A55" i="221"/>
  <c r="A56" i="221"/>
  <c r="A57" i="221"/>
  <c r="A58" i="221"/>
  <c r="A59" i="221"/>
  <c r="A60" i="221"/>
  <c r="A61" i="221"/>
  <c r="A62" i="221"/>
  <c r="A63" i="221"/>
  <c r="A64" i="221"/>
  <c r="A65" i="221"/>
  <c r="A66" i="221"/>
  <c r="A67" i="221"/>
  <c r="A68" i="221"/>
  <c r="A69" i="221"/>
  <c r="A70" i="221"/>
  <c r="A71" i="221"/>
  <c r="A72" i="221"/>
  <c r="A73" i="221"/>
  <c r="A74" i="221"/>
  <c r="A75" i="221"/>
  <c r="A76" i="221"/>
  <c r="A77" i="221"/>
  <c r="A78" i="221"/>
  <c r="A79" i="221"/>
  <c r="A80" i="221"/>
  <c r="A81" i="221"/>
  <c r="A82" i="221"/>
  <c r="A83" i="221"/>
  <c r="A84" i="221"/>
  <c r="A85" i="221"/>
  <c r="A86" i="221"/>
  <c r="A87" i="221"/>
  <c r="A88" i="221"/>
  <c r="A89" i="221"/>
  <c r="A90" i="221"/>
  <c r="A91" i="221"/>
  <c r="A92" i="221"/>
  <c r="A93" i="221"/>
  <c r="A94" i="221"/>
  <c r="A95" i="221"/>
  <c r="A96" i="221"/>
  <c r="A97" i="221"/>
  <c r="A98" i="221"/>
  <c r="A99" i="221"/>
  <c r="A100" i="221"/>
  <c r="A101" i="221"/>
  <c r="A102" i="221"/>
  <c r="A103" i="221"/>
  <c r="A104" i="221"/>
  <c r="A105" i="221"/>
  <c r="A106" i="221"/>
  <c r="A107" i="221"/>
  <c r="A108" i="221"/>
  <c r="A109" i="221"/>
  <c r="A110" i="221"/>
  <c r="A111" i="221"/>
  <c r="A112" i="221"/>
  <c r="A113" i="221"/>
  <c r="A114" i="221"/>
  <c r="A115" i="221"/>
  <c r="A116" i="221"/>
  <c r="A117" i="221"/>
  <c r="A118" i="221"/>
  <c r="A119" i="221"/>
  <c r="A120" i="221"/>
  <c r="A121" i="221"/>
  <c r="A122" i="221"/>
  <c r="A123" i="221"/>
  <c r="A124" i="221"/>
  <c r="A125" i="221"/>
  <c r="A126" i="221"/>
  <c r="A127" i="221"/>
  <c r="A128" i="221"/>
  <c r="A129" i="221"/>
  <c r="A130" i="221"/>
  <c r="A131" i="221"/>
  <c r="A132" i="221"/>
  <c r="A133" i="221"/>
  <c r="A134" i="221"/>
  <c r="A135" i="221"/>
  <c r="A136" i="221"/>
  <c r="A137" i="221"/>
  <c r="A138" i="221"/>
  <c r="A139" i="221"/>
  <c r="A140" i="221"/>
  <c r="A141" i="221"/>
  <c r="A142" i="221"/>
  <c r="A143" i="221"/>
  <c r="A144" i="221"/>
  <c r="A145" i="221"/>
  <c r="A146" i="221"/>
  <c r="A147" i="221"/>
  <c r="A148" i="221"/>
  <c r="A149" i="221"/>
  <c r="A150" i="221"/>
  <c r="A151" i="221"/>
  <c r="A152" i="221"/>
  <c r="A153" i="221"/>
  <c r="A154" i="221"/>
  <c r="A155" i="221"/>
  <c r="A156" i="221"/>
  <c r="A157" i="221"/>
  <c r="A158" i="221"/>
  <c r="A159" i="221"/>
  <c r="A160" i="221"/>
  <c r="A161" i="221"/>
  <c r="A162" i="221"/>
  <c r="A163" i="221"/>
  <c r="A164" i="221"/>
  <c r="A165" i="221"/>
  <c r="A166" i="221"/>
  <c r="A167" i="221"/>
  <c r="A168" i="221"/>
  <c r="A169" i="221"/>
  <c r="A170" i="221"/>
  <c r="A171" i="221"/>
  <c r="A172" i="221"/>
  <c r="A173" i="221"/>
  <c r="A174" i="221"/>
  <c r="A175" i="221"/>
  <c r="A176" i="221"/>
  <c r="A177" i="221"/>
  <c r="A178" i="221"/>
  <c r="A179" i="221"/>
  <c r="A180" i="221"/>
  <c r="A181" i="221"/>
  <c r="A182" i="221"/>
  <c r="A183" i="221"/>
  <c r="A184" i="221"/>
  <c r="A185" i="221"/>
  <c r="A186" i="221"/>
  <c r="A187" i="221"/>
  <c r="A188" i="221"/>
  <c r="A189" i="221"/>
  <c r="A190" i="221"/>
  <c r="A191" i="221"/>
  <c r="A192" i="221"/>
  <c r="A193" i="221"/>
  <c r="A194" i="221"/>
  <c r="A195" i="221"/>
  <c r="A196" i="221"/>
  <c r="A197" i="221"/>
  <c r="A198" i="221"/>
  <c r="A199" i="221"/>
  <c r="A200" i="221"/>
  <c r="A201" i="221"/>
  <c r="A202" i="221"/>
  <c r="A203" i="221"/>
  <c r="A204" i="221"/>
  <c r="A205" i="221"/>
  <c r="A206" i="221"/>
  <c r="A207" i="221"/>
  <c r="A208" i="221"/>
  <c r="A209" i="221"/>
  <c r="A210" i="221"/>
  <c r="A211" i="221"/>
  <c r="A212" i="221"/>
  <c r="A213" i="221"/>
  <c r="A214" i="221"/>
  <c r="A215" i="221"/>
  <c r="A216" i="221"/>
  <c r="A217" i="221"/>
  <c r="A218" i="221"/>
  <c r="A219" i="221"/>
  <c r="A220" i="221"/>
  <c r="A221" i="221"/>
  <c r="A222" i="221"/>
  <c r="A223" i="221"/>
  <c r="A224" i="221"/>
  <c r="A225" i="221"/>
  <c r="A226" i="221"/>
  <c r="A227" i="221"/>
  <c r="A228" i="221"/>
  <c r="A229" i="221"/>
  <c r="A230" i="221"/>
  <c r="A231" i="221"/>
  <c r="A232" i="221"/>
  <c r="A233" i="221"/>
  <c r="A234" i="221"/>
  <c r="A235" i="221"/>
  <c r="A236" i="221"/>
  <c r="A237" i="221"/>
  <c r="A238" i="221"/>
  <c r="A239" i="221"/>
  <c r="A240" i="221"/>
  <c r="A241" i="221"/>
  <c r="A242" i="221"/>
  <c r="A243" i="221"/>
  <c r="A244" i="221"/>
  <c r="A245" i="221"/>
  <c r="A246" i="221"/>
  <c r="A247" i="221"/>
  <c r="A248" i="221"/>
  <c r="A249" i="221"/>
  <c r="A250" i="221"/>
  <c r="A251" i="221"/>
  <c r="A252" i="221"/>
  <c r="A253" i="221"/>
  <c r="A254" i="221"/>
  <c r="A255" i="221"/>
  <c r="A256" i="221"/>
  <c r="A257" i="221"/>
  <c r="A258" i="221"/>
  <c r="A259" i="221"/>
  <c r="A260" i="221"/>
  <c r="A261" i="221"/>
  <c r="A262" i="221"/>
  <c r="A263" i="221"/>
  <c r="A264" i="221"/>
  <c r="A265" i="221"/>
  <c r="A266" i="221"/>
  <c r="A267" i="221"/>
  <c r="A268" i="221"/>
  <c r="A269" i="221"/>
  <c r="A270" i="221"/>
  <c r="A271" i="221"/>
  <c r="A272" i="221"/>
  <c r="A273" i="221"/>
  <c r="A274" i="221"/>
  <c r="A275" i="221"/>
  <c r="A276" i="221"/>
  <c r="A277" i="221"/>
  <c r="A278" i="221"/>
  <c r="A279" i="221"/>
  <c r="A280" i="221"/>
  <c r="A281" i="221"/>
  <c r="A282" i="221"/>
  <c r="A283" i="221"/>
  <c r="A284" i="221"/>
  <c r="A285" i="221"/>
  <c r="A286" i="221"/>
  <c r="A287" i="221"/>
  <c r="A288" i="221"/>
  <c r="A289" i="221"/>
  <c r="A290" i="221"/>
  <c r="A291" i="221"/>
  <c r="A292" i="221"/>
  <c r="A293" i="221"/>
  <c r="A294" i="221"/>
  <c r="A295" i="221"/>
  <c r="A296" i="221"/>
  <c r="A297" i="221"/>
  <c r="A298" i="221"/>
  <c r="A299" i="221"/>
  <c r="A300" i="221"/>
  <c r="A301" i="221"/>
  <c r="A302" i="221"/>
  <c r="A303" i="221"/>
  <c r="A304" i="221"/>
  <c r="A305" i="221"/>
  <c r="A306" i="221"/>
  <c r="A307" i="221"/>
  <c r="A308" i="221"/>
  <c r="A309" i="221"/>
  <c r="A310" i="221"/>
  <c r="A311" i="221"/>
  <c r="A312" i="221"/>
  <c r="A313" i="221"/>
  <c r="A314" i="221"/>
  <c r="A315" i="221"/>
  <c r="A316" i="221"/>
  <c r="A317" i="221"/>
  <c r="A318" i="221"/>
  <c r="A319" i="221"/>
  <c r="A320" i="221"/>
  <c r="A321" i="221"/>
  <c r="A322" i="221"/>
  <c r="A323" i="221"/>
  <c r="A324" i="221"/>
  <c r="A325" i="221"/>
  <c r="A326" i="221"/>
  <c r="A327" i="221"/>
  <c r="A328" i="221"/>
  <c r="A329" i="221"/>
  <c r="A330" i="221"/>
  <c r="A331" i="221"/>
  <c r="A332" i="221"/>
  <c r="A333" i="221"/>
  <c r="A334" i="221"/>
  <c r="A335" i="221"/>
  <c r="A336" i="221"/>
  <c r="A337" i="221"/>
  <c r="A338" i="221"/>
  <c r="A339" i="221"/>
  <c r="A340" i="221"/>
  <c r="A341" i="221"/>
  <c r="A342" i="221"/>
  <c r="A343" i="221"/>
  <c r="A344" i="221"/>
  <c r="A345" i="221"/>
  <c r="A346" i="221"/>
  <c r="A347" i="221"/>
  <c r="A348" i="221"/>
  <c r="A349" i="221"/>
  <c r="A350" i="221"/>
  <c r="A351" i="221"/>
  <c r="A352" i="221"/>
  <c r="A353" i="221"/>
  <c r="A354" i="221"/>
  <c r="A355" i="221"/>
  <c r="A356" i="221"/>
  <c r="A357" i="221"/>
  <c r="A358" i="221"/>
  <c r="A359" i="221"/>
  <c r="A360" i="221"/>
  <c r="A361" i="221"/>
  <c r="A362" i="221"/>
  <c r="A363" i="221"/>
  <c r="A364" i="221"/>
  <c r="A365" i="221"/>
  <c r="A366" i="221"/>
  <c r="A367" i="221"/>
  <c r="A368" i="221"/>
  <c r="A369" i="221"/>
  <c r="A370" i="221"/>
  <c r="A371" i="221"/>
  <c r="A372" i="221"/>
  <c r="A373" i="221"/>
  <c r="A374" i="221"/>
  <c r="A375" i="221"/>
  <c r="A376" i="221"/>
  <c r="A377" i="221"/>
  <c r="A378" i="221"/>
  <c r="A379" i="221"/>
  <c r="A380" i="221"/>
  <c r="A381" i="221"/>
  <c r="A382" i="221"/>
  <c r="A383" i="221"/>
  <c r="A384" i="221"/>
  <c r="A385" i="221"/>
  <c r="A386" i="221"/>
  <c r="A387" i="221"/>
  <c r="A388" i="221"/>
  <c r="A389" i="221"/>
  <c r="A390" i="221"/>
  <c r="A391" i="221"/>
  <c r="A392" i="221"/>
  <c r="A393" i="221"/>
  <c r="A394" i="221"/>
  <c r="A395" i="221"/>
  <c r="A396" i="221"/>
  <c r="A397" i="221"/>
  <c r="A398" i="221"/>
  <c r="A399" i="221"/>
  <c r="A400" i="221"/>
  <c r="A401" i="221"/>
  <c r="A402" i="221"/>
  <c r="A403" i="221"/>
  <c r="A404" i="221"/>
  <c r="A405" i="221"/>
  <c r="A406" i="221"/>
  <c r="A407" i="221"/>
  <c r="A408" i="221"/>
  <c r="A409" i="221"/>
  <c r="A410" i="221"/>
  <c r="A411" i="221"/>
  <c r="A412" i="221"/>
  <c r="A413" i="221"/>
  <c r="A414" i="221"/>
  <c r="A415" i="221"/>
  <c r="A416" i="221"/>
  <c r="A417" i="221"/>
  <c r="A418" i="221"/>
  <c r="A419" i="221"/>
  <c r="A420" i="221"/>
  <c r="A421" i="221"/>
  <c r="A422" i="221"/>
  <c r="A423" i="221"/>
  <c r="A424" i="221"/>
  <c r="A425" i="221"/>
  <c r="A426" i="221"/>
  <c r="A427" i="221"/>
  <c r="A428" i="221"/>
  <c r="A429" i="221"/>
  <c r="A430" i="221"/>
  <c r="A431" i="221"/>
  <c r="A432" i="221"/>
  <c r="A433" i="221"/>
  <c r="A434" i="221"/>
  <c r="A435" i="221"/>
  <c r="A436" i="221"/>
  <c r="A437" i="221"/>
  <c r="A438" i="221"/>
  <c r="A439" i="221"/>
  <c r="A440" i="221"/>
  <c r="A441" i="221"/>
  <c r="A442" i="221"/>
  <c r="A443" i="221"/>
  <c r="A444" i="221"/>
  <c r="A445" i="221"/>
  <c r="A446" i="221"/>
  <c r="A447" i="221"/>
  <c r="A448" i="221"/>
  <c r="A449" i="221"/>
  <c r="A450" i="221"/>
  <c r="A451" i="221"/>
  <c r="A452" i="221"/>
  <c r="A453" i="221"/>
  <c r="A454" i="221"/>
  <c r="A455" i="221"/>
  <c r="A456" i="221"/>
  <c r="A457" i="221"/>
  <c r="A458" i="221"/>
  <c r="A459" i="221"/>
  <c r="A460" i="221"/>
  <c r="A461" i="221"/>
  <c r="A462" i="221"/>
  <c r="A463" i="221"/>
  <c r="A464" i="221"/>
  <c r="A465" i="221"/>
  <c r="A466" i="221"/>
  <c r="A467" i="221"/>
  <c r="A468" i="221"/>
  <c r="A469" i="221"/>
  <c r="A470" i="221"/>
  <c r="A471" i="221"/>
  <c r="A472" i="221"/>
  <c r="A473" i="221"/>
  <c r="A474" i="221"/>
  <c r="A475" i="221"/>
  <c r="A476" i="221"/>
  <c r="A477" i="221"/>
  <c r="A478" i="221"/>
  <c r="A479" i="221"/>
  <c r="A480" i="221"/>
  <c r="A481" i="221"/>
  <c r="A482" i="221"/>
  <c r="A483" i="221"/>
  <c r="A484" i="221"/>
  <c r="A485" i="221"/>
  <c r="A486" i="221"/>
  <c r="A487" i="221"/>
  <c r="A488" i="221"/>
  <c r="A489" i="221"/>
  <c r="A490" i="221"/>
  <c r="A491" i="221"/>
  <c r="A492" i="221"/>
  <c r="A493" i="221"/>
  <c r="A494" i="221"/>
  <c r="A495" i="221"/>
  <c r="A496" i="221"/>
  <c r="A497" i="221"/>
  <c r="A498" i="221"/>
  <c r="A499" i="221"/>
  <c r="A500" i="221"/>
  <c r="A501" i="221"/>
  <c r="A502" i="221"/>
  <c r="A503" i="221"/>
  <c r="A504" i="221"/>
  <c r="A505" i="221"/>
  <c r="A506" i="221"/>
  <c r="A507" i="221"/>
  <c r="A508" i="221"/>
  <c r="A509" i="221"/>
  <c r="A510" i="221"/>
  <c r="A511" i="221"/>
  <c r="A512" i="221"/>
  <c r="A513" i="221"/>
  <c r="A514" i="221"/>
  <c r="A515" i="221"/>
  <c r="A516" i="221"/>
  <c r="A517" i="221"/>
  <c r="A518" i="221"/>
  <c r="A519" i="221"/>
  <c r="A520" i="221"/>
  <c r="A521" i="221"/>
  <c r="A522" i="221"/>
  <c r="A523" i="221"/>
  <c r="A524" i="221"/>
  <c r="A525" i="221"/>
  <c r="A526" i="221"/>
  <c r="A527" i="221"/>
  <c r="A528" i="221"/>
  <c r="A529" i="221"/>
  <c r="A530" i="221"/>
  <c r="A531" i="221"/>
  <c r="A532" i="221"/>
  <c r="A533" i="221"/>
  <c r="A534" i="221"/>
  <c r="A535" i="221"/>
  <c r="A536" i="221"/>
  <c r="A537" i="221"/>
  <c r="A538" i="221"/>
  <c r="A539" i="221"/>
  <c r="A540" i="221"/>
  <c r="A541" i="221"/>
  <c r="A542" i="221"/>
  <c r="A543" i="221"/>
  <c r="A544" i="221"/>
  <c r="A545" i="221"/>
  <c r="A546" i="221"/>
  <c r="A547" i="221"/>
  <c r="A548" i="221"/>
  <c r="A549" i="221"/>
  <c r="A550" i="221"/>
  <c r="A551" i="221"/>
  <c r="A552" i="221"/>
  <c r="A553" i="221"/>
  <c r="A554" i="221"/>
  <c r="A555" i="221"/>
  <c r="A556" i="221"/>
  <c r="A557" i="221"/>
  <c r="A558" i="221"/>
  <c r="A559" i="221"/>
  <c r="A560" i="221"/>
  <c r="A561" i="221"/>
  <c r="A562" i="221"/>
  <c r="A563" i="221"/>
  <c r="A564" i="221"/>
  <c r="A565" i="221"/>
  <c r="A566" i="221"/>
  <c r="A567" i="221"/>
  <c r="A568" i="221"/>
  <c r="A569" i="221"/>
  <c r="A570" i="221"/>
  <c r="A571" i="221"/>
  <c r="A572" i="221"/>
  <c r="A573" i="221"/>
  <c r="A574" i="221"/>
  <c r="A575" i="221"/>
  <c r="A576" i="221"/>
  <c r="A577" i="221"/>
  <c r="A578" i="221"/>
  <c r="A579" i="221"/>
  <c r="A580" i="221"/>
  <c r="A581" i="221"/>
  <c r="A582" i="221"/>
  <c r="A583" i="221"/>
  <c r="A584" i="221"/>
  <c r="A585" i="221"/>
  <c r="A586" i="221"/>
  <c r="A587" i="221"/>
  <c r="A588" i="221"/>
  <c r="A589" i="221"/>
  <c r="A590" i="221"/>
  <c r="A591" i="221"/>
  <c r="A592" i="221"/>
  <c r="A593" i="221"/>
  <c r="A594" i="221"/>
  <c r="A595" i="221"/>
  <c r="A596" i="221"/>
  <c r="A597" i="221"/>
  <c r="A598" i="221"/>
  <c r="A599" i="221"/>
  <c r="A600" i="221"/>
  <c r="A601" i="221"/>
  <c r="A602" i="221"/>
  <c r="A603" i="221"/>
  <c r="A604" i="221"/>
  <c r="A605" i="221"/>
  <c r="A606" i="221"/>
  <c r="A607" i="221"/>
  <c r="A608" i="221"/>
  <c r="A609" i="221"/>
  <c r="A610" i="221"/>
  <c r="A611" i="221"/>
  <c r="A612" i="221"/>
  <c r="A613" i="221"/>
  <c r="A614" i="221"/>
  <c r="A615" i="221"/>
  <c r="A616" i="221"/>
  <c r="A617" i="221"/>
  <c r="A618" i="221"/>
  <c r="A619" i="221"/>
  <c r="A620" i="221"/>
  <c r="A621" i="221"/>
  <c r="A622" i="221"/>
  <c r="A623" i="221"/>
  <c r="A624" i="221"/>
  <c r="A625" i="221"/>
  <c r="A626" i="221"/>
  <c r="A627" i="221"/>
  <c r="A628" i="221"/>
  <c r="A629" i="221"/>
  <c r="A630" i="221"/>
  <c r="A631" i="221"/>
  <c r="A632" i="221"/>
  <c r="A633" i="221"/>
  <c r="A634" i="221"/>
  <c r="A635" i="221"/>
  <c r="A636" i="221"/>
  <c r="A637" i="221"/>
  <c r="A638" i="221"/>
  <c r="A639" i="221"/>
  <c r="A640" i="221"/>
  <c r="A641" i="221"/>
  <c r="A642" i="221"/>
  <c r="A643" i="221"/>
  <c r="A644" i="221"/>
  <c r="A645" i="221"/>
  <c r="A646" i="221"/>
  <c r="A647" i="221"/>
  <c r="A648" i="221"/>
  <c r="A649" i="221"/>
  <c r="A650" i="221"/>
  <c r="A651" i="221"/>
  <c r="A652" i="221"/>
  <c r="A653" i="221"/>
  <c r="A654" i="221"/>
  <c r="A655" i="221"/>
  <c r="A656" i="221"/>
  <c r="A657" i="221"/>
  <c r="A658" i="221"/>
  <c r="A659" i="221"/>
  <c r="A660" i="221"/>
  <c r="A661" i="221"/>
  <c r="A662" i="221"/>
  <c r="A663" i="221"/>
  <c r="A664" i="221"/>
  <c r="A665" i="221"/>
  <c r="A666" i="221"/>
  <c r="A667" i="221"/>
  <c r="A668" i="221"/>
  <c r="A669" i="221"/>
  <c r="A670" i="221"/>
  <c r="A671" i="221"/>
  <c r="A672" i="221"/>
  <c r="A673" i="221"/>
  <c r="A674" i="221"/>
  <c r="A675" i="221"/>
  <c r="A676" i="221"/>
  <c r="A677" i="221"/>
  <c r="A678" i="221"/>
  <c r="A679" i="221"/>
  <c r="A680" i="221"/>
  <c r="A681" i="221"/>
  <c r="A682" i="221"/>
  <c r="A683" i="221"/>
  <c r="A684" i="221"/>
  <c r="A685" i="221"/>
  <c r="A686" i="221"/>
  <c r="A687" i="221"/>
  <c r="A688" i="221"/>
  <c r="A689" i="221"/>
  <c r="A690" i="221"/>
  <c r="A691" i="221"/>
  <c r="A692" i="221"/>
  <c r="A693" i="221"/>
  <c r="A694" i="221"/>
  <c r="A695" i="221"/>
  <c r="A696" i="221"/>
  <c r="A697" i="221"/>
  <c r="A698" i="221"/>
  <c r="A699" i="221"/>
  <c r="A700" i="221"/>
  <c r="A701" i="221"/>
  <c r="A702" i="221"/>
  <c r="A703" i="221"/>
  <c r="A704" i="221"/>
  <c r="A705" i="221"/>
  <c r="A706" i="221"/>
  <c r="A707" i="221"/>
  <c r="A708" i="221"/>
  <c r="A709" i="221"/>
  <c r="A710" i="221"/>
  <c r="A711" i="221"/>
  <c r="A712" i="221"/>
  <c r="A713" i="221"/>
  <c r="A714" i="221"/>
  <c r="A715" i="221"/>
  <c r="A716" i="221"/>
  <c r="A717" i="221"/>
  <c r="A718" i="221"/>
  <c r="A719" i="221"/>
  <c r="A720" i="221"/>
  <c r="A721" i="221"/>
  <c r="A722" i="221"/>
  <c r="A723" i="221"/>
  <c r="A724" i="221"/>
  <c r="A725" i="221"/>
  <c r="A726" i="221"/>
  <c r="A727" i="221"/>
  <c r="A728" i="221"/>
  <c r="A729" i="221"/>
  <c r="A730" i="221"/>
  <c r="A731" i="221"/>
  <c r="A732" i="221"/>
  <c r="A733" i="221"/>
  <c r="A734" i="221"/>
  <c r="A735" i="221"/>
  <c r="A736" i="221"/>
  <c r="A737" i="221"/>
  <c r="A738" i="221"/>
  <c r="A739" i="221"/>
  <c r="A740" i="221"/>
  <c r="A741" i="221"/>
  <c r="A742" i="221"/>
  <c r="A743" i="221"/>
  <c r="A744" i="221"/>
  <c r="A745" i="221"/>
  <c r="A746" i="221"/>
  <c r="A747" i="221"/>
  <c r="A748" i="221"/>
  <c r="A749" i="221"/>
  <c r="A750" i="221"/>
  <c r="A751" i="221"/>
  <c r="A752" i="221"/>
  <c r="A753" i="221"/>
  <c r="A754" i="221"/>
  <c r="A755" i="221"/>
  <c r="A756" i="221"/>
  <c r="A757" i="221"/>
  <c r="A758" i="221"/>
  <c r="A759" i="221"/>
  <c r="A760" i="221"/>
  <c r="A761" i="221"/>
  <c r="A762" i="221"/>
  <c r="A763" i="221"/>
  <c r="A764" i="221"/>
  <c r="A765" i="221"/>
  <c r="A766" i="221"/>
  <c r="A767" i="221"/>
  <c r="A768" i="221"/>
  <c r="A769" i="221"/>
  <c r="A770" i="221"/>
  <c r="A771" i="221"/>
  <c r="A772" i="221"/>
  <c r="A773" i="221"/>
  <c r="A774" i="221"/>
  <c r="A775" i="221"/>
  <c r="A776" i="221"/>
  <c r="A777" i="221"/>
  <c r="A778" i="221"/>
  <c r="A779" i="221"/>
  <c r="A780" i="221"/>
  <c r="A781" i="221"/>
  <c r="A782" i="221"/>
  <c r="A783" i="221"/>
  <c r="A784" i="221"/>
  <c r="A785" i="221"/>
  <c r="A786" i="221"/>
  <c r="A787" i="221"/>
  <c r="A788" i="221"/>
  <c r="A789" i="221"/>
  <c r="A790" i="221"/>
  <c r="A791" i="221"/>
  <c r="A792" i="221"/>
  <c r="A793" i="221"/>
  <c r="A794" i="221"/>
  <c r="A795" i="221"/>
  <c r="A796" i="221"/>
  <c r="A797" i="221"/>
  <c r="A798" i="221"/>
  <c r="A799" i="221"/>
  <c r="A800" i="221"/>
  <c r="A801" i="221"/>
  <c r="A802" i="221"/>
  <c r="A803" i="221"/>
  <c r="A804" i="221"/>
  <c r="A805" i="221"/>
  <c r="A806" i="221"/>
  <c r="A807" i="221"/>
  <c r="A808" i="221"/>
  <c r="A809" i="221"/>
  <c r="A810" i="221"/>
  <c r="A811" i="221"/>
  <c r="A812" i="221"/>
  <c r="A813" i="221"/>
  <c r="A814" i="221"/>
  <c r="A815" i="221"/>
  <c r="A816" i="221"/>
  <c r="A817" i="221"/>
  <c r="A818" i="221"/>
  <c r="A819" i="221"/>
  <c r="A820" i="221"/>
  <c r="A821" i="221"/>
  <c r="A822" i="221"/>
  <c r="A823" i="221"/>
  <c r="A824" i="221"/>
  <c r="A825" i="221"/>
  <c r="A826" i="221"/>
  <c r="A827" i="221"/>
  <c r="A828" i="221"/>
  <c r="A829" i="221"/>
  <c r="A830" i="221"/>
  <c r="A831" i="221"/>
  <c r="A832" i="221"/>
  <c r="A833" i="221"/>
  <c r="A834" i="221"/>
  <c r="A835" i="221"/>
  <c r="A836" i="221"/>
  <c r="A837" i="221"/>
  <c r="A838" i="221"/>
  <c r="A839" i="221"/>
  <c r="A840" i="221"/>
  <c r="A841" i="221"/>
  <c r="A842" i="221"/>
  <c r="A843" i="221"/>
  <c r="A844" i="221"/>
  <c r="A845" i="221"/>
  <c r="A846" i="221"/>
  <c r="A847" i="221"/>
  <c r="A848" i="221"/>
  <c r="A849" i="221"/>
  <c r="A850" i="221"/>
  <c r="A851" i="221"/>
  <c r="A852" i="221"/>
  <c r="A853" i="221"/>
  <c r="A854" i="221"/>
  <c r="A855" i="221"/>
  <c r="A856" i="221"/>
  <c r="A857" i="221"/>
  <c r="A858" i="221"/>
  <c r="A859" i="221"/>
  <c r="A860" i="221"/>
  <c r="A861" i="221"/>
  <c r="A862" i="221"/>
  <c r="A863" i="221"/>
  <c r="A864" i="221"/>
  <c r="A865" i="221"/>
  <c r="A866" i="221"/>
  <c r="A867" i="221"/>
  <c r="A868" i="221"/>
  <c r="A869" i="221"/>
  <c r="A870" i="221"/>
  <c r="A871" i="221"/>
  <c r="A872" i="221"/>
  <c r="A873" i="221"/>
  <c r="A874" i="221"/>
  <c r="A875" i="221"/>
  <c r="A876" i="221"/>
  <c r="A877" i="221"/>
  <c r="A878" i="221"/>
  <c r="A879" i="221"/>
  <c r="A880" i="221"/>
  <c r="A881" i="221"/>
  <c r="A882" i="221"/>
  <c r="A883" i="221"/>
  <c r="A884" i="221"/>
  <c r="A885" i="221"/>
  <c r="A886" i="221"/>
  <c r="A887" i="221"/>
  <c r="A888" i="221"/>
  <c r="A889" i="221"/>
  <c r="A890" i="221"/>
  <c r="A891" i="221"/>
  <c r="A892" i="221"/>
  <c r="A893" i="221"/>
  <c r="A894" i="221"/>
  <c r="A895" i="221"/>
  <c r="A896" i="221"/>
  <c r="A897" i="221"/>
  <c r="A898" i="221"/>
  <c r="A899" i="221"/>
  <c r="A900" i="221"/>
  <c r="A901" i="221"/>
  <c r="A902" i="221"/>
  <c r="A903" i="221"/>
  <c r="A904" i="221"/>
  <c r="A905" i="221"/>
  <c r="A906" i="221"/>
  <c r="A907" i="221"/>
  <c r="A908" i="221"/>
  <c r="A909" i="221"/>
  <c r="A910" i="221"/>
  <c r="A911" i="221"/>
  <c r="A912" i="221"/>
  <c r="A913" i="221"/>
  <c r="A914" i="221"/>
  <c r="A915" i="221"/>
  <c r="A916" i="221"/>
  <c r="A917" i="221"/>
  <c r="A918" i="221"/>
  <c r="A919" i="221"/>
  <c r="A920" i="221"/>
  <c r="A921" i="221"/>
  <c r="A922" i="221"/>
  <c r="A923" i="221"/>
  <c r="A924" i="221"/>
  <c r="A925" i="221"/>
  <c r="A926" i="221"/>
  <c r="A927" i="221"/>
  <c r="A928" i="221"/>
  <c r="A929" i="221"/>
  <c r="A930" i="221"/>
  <c r="A931" i="221"/>
  <c r="A932" i="221"/>
  <c r="A933" i="221"/>
  <c r="A934" i="221"/>
  <c r="A935" i="221"/>
  <c r="A936" i="221"/>
  <c r="A937" i="221"/>
  <c r="A938" i="221"/>
  <c r="A939" i="221"/>
  <c r="A940" i="221"/>
  <c r="A941" i="221"/>
  <c r="A942" i="221"/>
  <c r="A943" i="221"/>
  <c r="A944" i="221"/>
  <c r="A945" i="221"/>
  <c r="A946" i="221"/>
  <c r="A947" i="221"/>
  <c r="A948" i="221"/>
  <c r="A949" i="221"/>
  <c r="A950" i="221"/>
  <c r="A951" i="221"/>
  <c r="A952" i="221"/>
  <c r="A953" i="221"/>
  <c r="A954" i="221"/>
  <c r="A955" i="221"/>
  <c r="A956" i="221"/>
  <c r="A957" i="221"/>
  <c r="A958" i="221"/>
  <c r="A959" i="221"/>
  <c r="A960" i="221"/>
  <c r="A961" i="221"/>
  <c r="A962" i="221"/>
  <c r="A963" i="221"/>
  <c r="A964" i="221"/>
  <c r="A965" i="221"/>
  <c r="A966" i="221"/>
  <c r="A967" i="221"/>
  <c r="A968" i="221"/>
  <c r="A969" i="221"/>
  <c r="A970" i="221"/>
  <c r="A971" i="221"/>
  <c r="A972" i="221"/>
  <c r="A973" i="221"/>
  <c r="A974" i="221"/>
  <c r="A975" i="221"/>
  <c r="A976" i="221"/>
  <c r="A977" i="221"/>
  <c r="A978" i="221"/>
  <c r="A979" i="221"/>
  <c r="A980" i="221"/>
  <c r="A981" i="221"/>
  <c r="A982" i="221"/>
  <c r="A983" i="221"/>
  <c r="A984" i="221"/>
  <c r="A985" i="221"/>
  <c r="A986" i="221"/>
  <c r="A987" i="221"/>
  <c r="A988" i="221"/>
  <c r="A989" i="221"/>
  <c r="A990" i="221"/>
  <c r="A991" i="221"/>
  <c r="A992" i="221"/>
  <c r="A993" i="221"/>
  <c r="A994" i="221"/>
  <c r="A995" i="221"/>
  <c r="A996" i="221"/>
  <c r="A997" i="221"/>
  <c r="A998" i="221"/>
  <c r="A999" i="221"/>
  <c r="A1000" i="221"/>
  <c r="A1001" i="221"/>
  <c r="A1002" i="221"/>
  <c r="A1003" i="221"/>
  <c r="A1004" i="221"/>
  <c r="A1005" i="221"/>
  <c r="A1006" i="221"/>
  <c r="A1007" i="221"/>
  <c r="A1008" i="221"/>
  <c r="A1009" i="221"/>
  <c r="A1010" i="221"/>
  <c r="A1011" i="221"/>
  <c r="A1012" i="221"/>
  <c r="A1013" i="221"/>
  <c r="A1014" i="221"/>
  <c r="A15" i="221"/>
  <c r="K1" i="221" s="1"/>
  <c r="I1" i="221"/>
  <c r="D7" i="221"/>
  <c r="B2" i="221"/>
  <c r="A2" i="221"/>
  <c r="B1" i="221"/>
  <c r="A1" i="221"/>
  <c r="F12" i="224"/>
  <c r="J50" i="208" s="1"/>
  <c r="L1" i="222" l="1"/>
  <c r="H8" i="225"/>
  <c r="G1" i="224"/>
  <c r="J1" i="225"/>
  <c r="I8" i="225"/>
  <c r="H9" i="225"/>
  <c r="U22" i="127"/>
  <c r="J29" i="208" s="1"/>
  <c r="J27" i="208"/>
  <c r="J1" i="223"/>
  <c r="F7" i="224"/>
  <c r="J28" i="208" l="1"/>
  <c r="H7" i="225"/>
  <c r="I7" i="225"/>
  <c r="I12" i="223" l="1"/>
  <c r="J24" i="208" s="1"/>
  <c r="I11" i="223"/>
  <c r="J23" i="208" s="1"/>
  <c r="I10" i="223"/>
  <c r="J22" i="208" s="1"/>
  <c r="I9" i="223"/>
  <c r="J21" i="208" s="1"/>
  <c r="I8" i="223"/>
  <c r="J20" i="208" s="1"/>
  <c r="I7" i="223" l="1"/>
  <c r="H10" i="223"/>
  <c r="H11" i="223"/>
  <c r="H9" i="223"/>
  <c r="H12" i="223"/>
  <c r="H7" i="223" l="1"/>
  <c r="E7" i="222" l="1"/>
  <c r="K7" i="222" l="1"/>
  <c r="J16" i="208" s="1"/>
  <c r="J1014" i="221"/>
  <c r="J1013" i="221"/>
  <c r="J1012" i="221"/>
  <c r="J1011" i="221"/>
  <c r="J1010" i="221"/>
  <c r="J1009" i="221"/>
  <c r="J1008" i="221"/>
  <c r="J1007" i="221"/>
  <c r="J1006" i="221"/>
  <c r="J1005" i="221"/>
  <c r="J1004" i="221"/>
  <c r="J1003" i="221"/>
  <c r="J1002" i="221"/>
  <c r="J1001" i="221"/>
  <c r="J1000" i="221"/>
  <c r="J999" i="221"/>
  <c r="J998" i="221"/>
  <c r="J997" i="221"/>
  <c r="J996" i="221"/>
  <c r="J995" i="221"/>
  <c r="J994" i="221"/>
  <c r="J993" i="221"/>
  <c r="J992" i="221"/>
  <c r="J991" i="221"/>
  <c r="J990" i="221"/>
  <c r="J989" i="221"/>
  <c r="J988" i="221"/>
  <c r="J987" i="221"/>
  <c r="J986" i="221"/>
  <c r="J985" i="221"/>
  <c r="J984" i="221"/>
  <c r="J983" i="221"/>
  <c r="J982" i="221"/>
  <c r="J981" i="221"/>
  <c r="J980" i="221"/>
  <c r="J979" i="221"/>
  <c r="J978" i="221"/>
  <c r="J977" i="221"/>
  <c r="J976" i="221"/>
  <c r="J975" i="221"/>
  <c r="J974" i="221"/>
  <c r="J973" i="221"/>
  <c r="J972" i="221"/>
  <c r="J971" i="221"/>
  <c r="J970" i="221"/>
  <c r="J969" i="221"/>
  <c r="J968" i="221"/>
  <c r="J967" i="221"/>
  <c r="J966" i="221"/>
  <c r="J965" i="221"/>
  <c r="J964" i="221"/>
  <c r="J963" i="221"/>
  <c r="J962" i="221"/>
  <c r="J961" i="221"/>
  <c r="J960" i="221"/>
  <c r="J959" i="221"/>
  <c r="J958" i="221"/>
  <c r="J957" i="221"/>
  <c r="J956" i="221"/>
  <c r="J955" i="221"/>
  <c r="J954" i="221"/>
  <c r="J953" i="221"/>
  <c r="J952" i="221"/>
  <c r="J951" i="221"/>
  <c r="J950" i="221"/>
  <c r="J949" i="221"/>
  <c r="J948" i="221"/>
  <c r="J947" i="221"/>
  <c r="J946" i="221"/>
  <c r="J945" i="221"/>
  <c r="J944" i="221"/>
  <c r="J943" i="221"/>
  <c r="J942" i="221"/>
  <c r="J941" i="221"/>
  <c r="J940" i="221"/>
  <c r="J939" i="221"/>
  <c r="J938" i="221"/>
  <c r="J937" i="221"/>
  <c r="J936" i="221"/>
  <c r="J935" i="221"/>
  <c r="J934" i="221"/>
  <c r="J933" i="221"/>
  <c r="J932" i="221"/>
  <c r="J931" i="221"/>
  <c r="J930" i="221"/>
  <c r="J929" i="221"/>
  <c r="J928" i="221"/>
  <c r="J927" i="221"/>
  <c r="J926" i="221"/>
  <c r="J925" i="221"/>
  <c r="J924" i="221"/>
  <c r="J923" i="221"/>
  <c r="J922" i="221"/>
  <c r="J921" i="221"/>
  <c r="J920" i="221"/>
  <c r="J919" i="221"/>
  <c r="J918" i="221"/>
  <c r="J917" i="221"/>
  <c r="J916" i="221"/>
  <c r="J915" i="221"/>
  <c r="J914" i="221"/>
  <c r="J913" i="221"/>
  <c r="J912" i="221"/>
  <c r="J911" i="221"/>
  <c r="J910" i="221"/>
  <c r="J909" i="221"/>
  <c r="J908" i="221"/>
  <c r="J907" i="221"/>
  <c r="J906" i="221"/>
  <c r="J905" i="221"/>
  <c r="J904" i="221"/>
  <c r="J903" i="221"/>
  <c r="J902" i="221"/>
  <c r="J901" i="221"/>
  <c r="J900" i="221"/>
  <c r="J899" i="221"/>
  <c r="J898" i="221"/>
  <c r="J897" i="221"/>
  <c r="J896" i="221"/>
  <c r="J895" i="221"/>
  <c r="J894" i="221"/>
  <c r="J893" i="221"/>
  <c r="J892" i="221"/>
  <c r="J891" i="221"/>
  <c r="J890" i="221"/>
  <c r="J889" i="221"/>
  <c r="J888" i="221"/>
  <c r="J887" i="221"/>
  <c r="J886" i="221"/>
  <c r="J885" i="221"/>
  <c r="J884" i="221"/>
  <c r="J883" i="221"/>
  <c r="J882" i="221"/>
  <c r="J881" i="221"/>
  <c r="J880" i="221"/>
  <c r="J879" i="221"/>
  <c r="J878" i="221"/>
  <c r="J877" i="221"/>
  <c r="J876" i="221"/>
  <c r="J875" i="221"/>
  <c r="J874" i="221"/>
  <c r="J873" i="221"/>
  <c r="J872" i="221"/>
  <c r="J871" i="221"/>
  <c r="J870" i="221"/>
  <c r="J869" i="221"/>
  <c r="J868" i="221"/>
  <c r="J867" i="221"/>
  <c r="J866" i="221"/>
  <c r="J865" i="221"/>
  <c r="J864" i="221"/>
  <c r="J863" i="221"/>
  <c r="J862" i="221"/>
  <c r="J861" i="221"/>
  <c r="J860" i="221"/>
  <c r="J859" i="221"/>
  <c r="J858" i="221"/>
  <c r="J857" i="221"/>
  <c r="J856" i="221"/>
  <c r="J855" i="221"/>
  <c r="J854" i="221"/>
  <c r="J853" i="221"/>
  <c r="J852" i="221"/>
  <c r="J851" i="221"/>
  <c r="J850" i="221"/>
  <c r="J849" i="221"/>
  <c r="J848" i="221"/>
  <c r="J847" i="221"/>
  <c r="J846" i="221"/>
  <c r="J845" i="221"/>
  <c r="J844" i="221"/>
  <c r="J843" i="221"/>
  <c r="J842" i="221"/>
  <c r="J841" i="221"/>
  <c r="J840" i="221"/>
  <c r="J839" i="221"/>
  <c r="J838" i="221"/>
  <c r="J837" i="221"/>
  <c r="J836" i="221"/>
  <c r="J835" i="221"/>
  <c r="J834" i="221"/>
  <c r="J833" i="221"/>
  <c r="J832" i="221"/>
  <c r="J831" i="221"/>
  <c r="J830" i="221"/>
  <c r="J829" i="221"/>
  <c r="J828" i="221"/>
  <c r="J827" i="221"/>
  <c r="J826" i="221"/>
  <c r="J825" i="221"/>
  <c r="J824" i="221"/>
  <c r="J823" i="221"/>
  <c r="J822" i="221"/>
  <c r="J821" i="221"/>
  <c r="J820" i="221"/>
  <c r="J819" i="221"/>
  <c r="J818" i="221"/>
  <c r="J817" i="221"/>
  <c r="J816" i="221"/>
  <c r="J815" i="221"/>
  <c r="J814" i="221"/>
  <c r="J813" i="221"/>
  <c r="J812" i="221"/>
  <c r="J811" i="221"/>
  <c r="J810" i="221"/>
  <c r="J809" i="221"/>
  <c r="J808" i="221"/>
  <c r="J807" i="221"/>
  <c r="J806" i="221"/>
  <c r="J805" i="221"/>
  <c r="J804" i="221"/>
  <c r="J803" i="221"/>
  <c r="J802" i="221"/>
  <c r="J801" i="221"/>
  <c r="J800" i="221"/>
  <c r="J799" i="221"/>
  <c r="J798" i="221"/>
  <c r="J797" i="221"/>
  <c r="J796" i="221"/>
  <c r="J795" i="221"/>
  <c r="J794" i="221"/>
  <c r="J793" i="221"/>
  <c r="J792" i="221"/>
  <c r="J791" i="221"/>
  <c r="J790" i="221"/>
  <c r="J789" i="221"/>
  <c r="J788" i="221"/>
  <c r="J787" i="221"/>
  <c r="J786" i="221"/>
  <c r="J785" i="221"/>
  <c r="J784" i="221"/>
  <c r="J783" i="221"/>
  <c r="J782" i="221"/>
  <c r="J781" i="221"/>
  <c r="J780" i="221"/>
  <c r="J779" i="221"/>
  <c r="J778" i="221"/>
  <c r="J777" i="221"/>
  <c r="J776" i="221"/>
  <c r="J775" i="221"/>
  <c r="J774" i="221"/>
  <c r="J773" i="221"/>
  <c r="J772" i="221"/>
  <c r="J771" i="221"/>
  <c r="J770" i="221"/>
  <c r="J769" i="221"/>
  <c r="J768" i="221"/>
  <c r="J767" i="221"/>
  <c r="J766" i="221"/>
  <c r="J765" i="221"/>
  <c r="J764" i="221"/>
  <c r="J763" i="221"/>
  <c r="J762" i="221"/>
  <c r="J761" i="221"/>
  <c r="J760" i="221"/>
  <c r="J759" i="221"/>
  <c r="J758" i="221"/>
  <c r="J757" i="221"/>
  <c r="J756" i="221"/>
  <c r="J755" i="221"/>
  <c r="J754" i="221"/>
  <c r="J753" i="221"/>
  <c r="J752" i="221"/>
  <c r="J751" i="221"/>
  <c r="J750" i="221"/>
  <c r="J749" i="221"/>
  <c r="J748" i="221"/>
  <c r="J747" i="221"/>
  <c r="J746" i="221"/>
  <c r="J745" i="221"/>
  <c r="J744" i="221"/>
  <c r="J743" i="221"/>
  <c r="J742" i="221"/>
  <c r="J741" i="221"/>
  <c r="J740" i="221"/>
  <c r="J739" i="221"/>
  <c r="J738" i="221"/>
  <c r="J737" i="221"/>
  <c r="J736" i="221"/>
  <c r="J735" i="221"/>
  <c r="J734" i="221"/>
  <c r="J733" i="221"/>
  <c r="J732" i="221"/>
  <c r="J731" i="221"/>
  <c r="J730" i="221"/>
  <c r="J729" i="221"/>
  <c r="J728" i="221"/>
  <c r="J727" i="221"/>
  <c r="J726" i="221"/>
  <c r="J725" i="221"/>
  <c r="J724" i="221"/>
  <c r="J723" i="221"/>
  <c r="J722" i="221"/>
  <c r="J721" i="221"/>
  <c r="J720" i="221"/>
  <c r="J719" i="221"/>
  <c r="J718" i="221"/>
  <c r="J717" i="221"/>
  <c r="J716" i="221"/>
  <c r="J715" i="221"/>
  <c r="J714" i="221"/>
  <c r="J713" i="221"/>
  <c r="J712" i="221"/>
  <c r="J711" i="221"/>
  <c r="J710" i="221"/>
  <c r="J709" i="221"/>
  <c r="J708" i="221"/>
  <c r="J707" i="221"/>
  <c r="J706" i="221"/>
  <c r="J705" i="221"/>
  <c r="J704" i="221"/>
  <c r="J703" i="221"/>
  <c r="J702" i="221"/>
  <c r="J701" i="221"/>
  <c r="J700" i="221"/>
  <c r="J699" i="221"/>
  <c r="J698" i="221"/>
  <c r="J697" i="221"/>
  <c r="J696" i="221"/>
  <c r="J695" i="221"/>
  <c r="J694" i="221"/>
  <c r="J693" i="221"/>
  <c r="J692" i="221"/>
  <c r="J691" i="221"/>
  <c r="J690" i="221"/>
  <c r="J689" i="221"/>
  <c r="J688" i="221"/>
  <c r="J687" i="221"/>
  <c r="J686" i="221"/>
  <c r="J685" i="221"/>
  <c r="J684" i="221"/>
  <c r="J683" i="221"/>
  <c r="J682" i="221"/>
  <c r="J681" i="221"/>
  <c r="J680" i="221"/>
  <c r="J679" i="221"/>
  <c r="J678" i="221"/>
  <c r="J677" i="221"/>
  <c r="J676" i="221"/>
  <c r="J675" i="221"/>
  <c r="J674" i="221"/>
  <c r="J673" i="221"/>
  <c r="J672" i="221"/>
  <c r="J671" i="221"/>
  <c r="J670" i="221"/>
  <c r="J669" i="221"/>
  <c r="J668" i="221"/>
  <c r="J667" i="221"/>
  <c r="J666" i="221"/>
  <c r="J665" i="221"/>
  <c r="J664" i="221"/>
  <c r="J663" i="221"/>
  <c r="J662" i="221"/>
  <c r="J661" i="221"/>
  <c r="J660" i="221"/>
  <c r="J659" i="221"/>
  <c r="J658" i="221"/>
  <c r="J657" i="221"/>
  <c r="J656" i="221"/>
  <c r="J655" i="221"/>
  <c r="J654" i="221"/>
  <c r="J653" i="221"/>
  <c r="J652" i="221"/>
  <c r="J651" i="221"/>
  <c r="J650" i="221"/>
  <c r="J649" i="221"/>
  <c r="J648" i="221"/>
  <c r="J647" i="221"/>
  <c r="J646" i="221"/>
  <c r="J645" i="221"/>
  <c r="J644" i="221"/>
  <c r="J643" i="221"/>
  <c r="J642" i="221"/>
  <c r="J641" i="221"/>
  <c r="J640" i="221"/>
  <c r="J639" i="221"/>
  <c r="J638" i="221"/>
  <c r="J637" i="221"/>
  <c r="J636" i="221"/>
  <c r="J635" i="221"/>
  <c r="J634" i="221"/>
  <c r="J633" i="221"/>
  <c r="J632" i="221"/>
  <c r="J631" i="221"/>
  <c r="J630" i="221"/>
  <c r="J629" i="221"/>
  <c r="J628" i="221"/>
  <c r="J627" i="221"/>
  <c r="J626" i="221"/>
  <c r="J625" i="221"/>
  <c r="J624" i="221"/>
  <c r="J623" i="221"/>
  <c r="J622" i="221"/>
  <c r="J621" i="221"/>
  <c r="J620" i="221"/>
  <c r="J619" i="221"/>
  <c r="J618" i="221"/>
  <c r="J617" i="221"/>
  <c r="J616" i="221"/>
  <c r="J615" i="221"/>
  <c r="J614" i="221"/>
  <c r="J613" i="221"/>
  <c r="J612" i="221"/>
  <c r="J611" i="221"/>
  <c r="J610" i="221"/>
  <c r="J609" i="221"/>
  <c r="J608" i="221"/>
  <c r="J607" i="221"/>
  <c r="J606" i="221"/>
  <c r="J605" i="221"/>
  <c r="J604" i="221"/>
  <c r="J603" i="221"/>
  <c r="J602" i="221"/>
  <c r="J601" i="221"/>
  <c r="J600" i="221"/>
  <c r="J599" i="221"/>
  <c r="J598" i="221"/>
  <c r="J597" i="221"/>
  <c r="J596" i="221"/>
  <c r="J595" i="221"/>
  <c r="J594" i="221"/>
  <c r="J593" i="221"/>
  <c r="J592" i="221"/>
  <c r="J591" i="221"/>
  <c r="J590" i="221"/>
  <c r="J589" i="221"/>
  <c r="J588" i="221"/>
  <c r="J587" i="221"/>
  <c r="J586" i="221"/>
  <c r="J585" i="221"/>
  <c r="J584" i="221"/>
  <c r="J583" i="221"/>
  <c r="J582" i="221"/>
  <c r="J581" i="221"/>
  <c r="J580" i="221"/>
  <c r="J579" i="221"/>
  <c r="J578" i="221"/>
  <c r="J577" i="221"/>
  <c r="J576" i="221"/>
  <c r="J575" i="221"/>
  <c r="J574" i="221"/>
  <c r="J573" i="221"/>
  <c r="J572" i="221"/>
  <c r="J571" i="221"/>
  <c r="J570" i="221"/>
  <c r="J569" i="221"/>
  <c r="J568" i="221"/>
  <c r="J567" i="221"/>
  <c r="J566" i="221"/>
  <c r="J565" i="221"/>
  <c r="J564" i="221"/>
  <c r="J563" i="221"/>
  <c r="J562" i="221"/>
  <c r="J561" i="221"/>
  <c r="J560" i="221"/>
  <c r="J559" i="221"/>
  <c r="J558" i="221"/>
  <c r="J557" i="221"/>
  <c r="J556" i="221"/>
  <c r="J555" i="221"/>
  <c r="J554" i="221"/>
  <c r="J553" i="221"/>
  <c r="J552" i="221"/>
  <c r="J551" i="221"/>
  <c r="J550" i="221"/>
  <c r="J549" i="221"/>
  <c r="J548" i="221"/>
  <c r="J547" i="221"/>
  <c r="J546" i="221"/>
  <c r="J545" i="221"/>
  <c r="J544" i="221"/>
  <c r="J543" i="221"/>
  <c r="J542" i="221"/>
  <c r="J541" i="221"/>
  <c r="J540" i="221"/>
  <c r="J539" i="221"/>
  <c r="J538" i="221"/>
  <c r="J537" i="221"/>
  <c r="J536" i="221"/>
  <c r="J535" i="221"/>
  <c r="J534" i="221"/>
  <c r="J533" i="221"/>
  <c r="J532" i="221"/>
  <c r="J531" i="221"/>
  <c r="J530" i="221"/>
  <c r="J529" i="221"/>
  <c r="J528" i="221"/>
  <c r="J527" i="221"/>
  <c r="J526" i="221"/>
  <c r="J525" i="221"/>
  <c r="J524" i="221"/>
  <c r="J523" i="221"/>
  <c r="J522" i="221"/>
  <c r="J521" i="221"/>
  <c r="J520" i="221"/>
  <c r="J519" i="221"/>
  <c r="J518" i="221"/>
  <c r="J517" i="221"/>
  <c r="J516" i="221"/>
  <c r="J515" i="221"/>
  <c r="J514" i="221"/>
  <c r="J513" i="221"/>
  <c r="J512" i="221"/>
  <c r="J511" i="221"/>
  <c r="J510" i="221"/>
  <c r="J509" i="221"/>
  <c r="J508" i="221"/>
  <c r="J507" i="221"/>
  <c r="J506" i="221"/>
  <c r="J505" i="221"/>
  <c r="J504" i="221"/>
  <c r="J503" i="221"/>
  <c r="J502" i="221"/>
  <c r="J501" i="221"/>
  <c r="J500" i="221"/>
  <c r="J499" i="221"/>
  <c r="J498" i="221"/>
  <c r="J497" i="221"/>
  <c r="J496" i="221"/>
  <c r="J495" i="221"/>
  <c r="J494" i="221"/>
  <c r="J493" i="221"/>
  <c r="J492" i="221"/>
  <c r="J491" i="221"/>
  <c r="J490" i="221"/>
  <c r="J489" i="221"/>
  <c r="J488" i="221"/>
  <c r="J487" i="221"/>
  <c r="J486" i="221"/>
  <c r="J485" i="221"/>
  <c r="J484" i="221"/>
  <c r="J483" i="221"/>
  <c r="J482" i="221"/>
  <c r="J481" i="221"/>
  <c r="J480" i="221"/>
  <c r="J479" i="221"/>
  <c r="J478" i="221"/>
  <c r="J477" i="221"/>
  <c r="J476" i="221"/>
  <c r="J475" i="221"/>
  <c r="J474" i="221"/>
  <c r="J473" i="221"/>
  <c r="J472" i="221"/>
  <c r="J471" i="221"/>
  <c r="J470" i="221"/>
  <c r="J469" i="221"/>
  <c r="J468" i="221"/>
  <c r="J467" i="221"/>
  <c r="J466" i="221"/>
  <c r="J465" i="221"/>
  <c r="J464" i="221"/>
  <c r="J463" i="221"/>
  <c r="J462" i="221"/>
  <c r="J461" i="221"/>
  <c r="J460" i="221"/>
  <c r="J459" i="221"/>
  <c r="J458" i="221"/>
  <c r="J457" i="221"/>
  <c r="J456" i="221"/>
  <c r="J455" i="221"/>
  <c r="J454" i="221"/>
  <c r="J453" i="221"/>
  <c r="J452" i="221"/>
  <c r="J451" i="221"/>
  <c r="J450" i="221"/>
  <c r="J449" i="221"/>
  <c r="J448" i="221"/>
  <c r="J447" i="221"/>
  <c r="J446" i="221"/>
  <c r="J445" i="221"/>
  <c r="J444" i="221"/>
  <c r="J443" i="221"/>
  <c r="J442" i="221"/>
  <c r="J441" i="221"/>
  <c r="J440" i="221"/>
  <c r="J439" i="221"/>
  <c r="J438" i="221"/>
  <c r="J437" i="221"/>
  <c r="J436" i="221"/>
  <c r="J435" i="221"/>
  <c r="J434" i="221"/>
  <c r="J433" i="221"/>
  <c r="J432" i="221"/>
  <c r="J431" i="221"/>
  <c r="J430" i="221"/>
  <c r="J429" i="221"/>
  <c r="J428" i="221"/>
  <c r="J427" i="221"/>
  <c r="J426" i="221"/>
  <c r="J425" i="221"/>
  <c r="J424" i="221"/>
  <c r="J423" i="221"/>
  <c r="J422" i="221"/>
  <c r="J421" i="221"/>
  <c r="J420" i="221"/>
  <c r="J419" i="221"/>
  <c r="J418" i="221"/>
  <c r="J417" i="221"/>
  <c r="J416" i="221"/>
  <c r="J415" i="221"/>
  <c r="J414" i="221"/>
  <c r="J413" i="221"/>
  <c r="J412" i="221"/>
  <c r="J411" i="221"/>
  <c r="J410" i="221"/>
  <c r="J409" i="221"/>
  <c r="J408" i="221"/>
  <c r="J407" i="221"/>
  <c r="J406" i="221"/>
  <c r="J405" i="221"/>
  <c r="J404" i="221"/>
  <c r="J403" i="221"/>
  <c r="J402" i="221"/>
  <c r="J401" i="221"/>
  <c r="J400" i="221"/>
  <c r="J399" i="221"/>
  <c r="J398" i="221"/>
  <c r="J397" i="221"/>
  <c r="J396" i="221"/>
  <c r="J395" i="221"/>
  <c r="J394" i="221"/>
  <c r="J393" i="221"/>
  <c r="J392" i="221"/>
  <c r="J391" i="221"/>
  <c r="J390" i="221"/>
  <c r="J389" i="221"/>
  <c r="J388" i="221"/>
  <c r="J387" i="221"/>
  <c r="J386" i="221"/>
  <c r="J385" i="221"/>
  <c r="J384" i="221"/>
  <c r="J383" i="221"/>
  <c r="J382" i="221"/>
  <c r="J381" i="221"/>
  <c r="J380" i="221"/>
  <c r="J379" i="221"/>
  <c r="J378" i="221"/>
  <c r="J377" i="221"/>
  <c r="J376" i="221"/>
  <c r="J375" i="221"/>
  <c r="J374" i="221"/>
  <c r="J373" i="221"/>
  <c r="J372" i="221"/>
  <c r="J371" i="221"/>
  <c r="J370" i="221"/>
  <c r="J369" i="221"/>
  <c r="J368" i="221"/>
  <c r="J367" i="221"/>
  <c r="J366" i="221"/>
  <c r="J365" i="221"/>
  <c r="J364" i="221"/>
  <c r="J363" i="221"/>
  <c r="J362" i="221"/>
  <c r="J361" i="221"/>
  <c r="J360" i="221"/>
  <c r="J359" i="221"/>
  <c r="J358" i="221"/>
  <c r="J357" i="221"/>
  <c r="J356" i="221"/>
  <c r="J355" i="221"/>
  <c r="J354" i="221"/>
  <c r="J353" i="221"/>
  <c r="J352" i="221"/>
  <c r="J351" i="221"/>
  <c r="J350" i="221"/>
  <c r="J349" i="221"/>
  <c r="J348" i="221"/>
  <c r="J347" i="221"/>
  <c r="J346" i="221"/>
  <c r="J345" i="221"/>
  <c r="J344" i="221"/>
  <c r="J343" i="221"/>
  <c r="J342" i="221"/>
  <c r="J341" i="221"/>
  <c r="J340" i="221"/>
  <c r="J339" i="221"/>
  <c r="J338" i="221"/>
  <c r="J337" i="221"/>
  <c r="J336" i="221"/>
  <c r="J335" i="221"/>
  <c r="J334" i="221"/>
  <c r="J333" i="221"/>
  <c r="J332" i="221"/>
  <c r="J331" i="221"/>
  <c r="J330" i="221"/>
  <c r="J329" i="221"/>
  <c r="J328" i="221"/>
  <c r="J327" i="221"/>
  <c r="J326" i="221"/>
  <c r="J325" i="221"/>
  <c r="J324" i="221"/>
  <c r="J323" i="221"/>
  <c r="J322" i="221"/>
  <c r="J321" i="221"/>
  <c r="J320" i="221"/>
  <c r="J319" i="221"/>
  <c r="J318" i="221"/>
  <c r="J317" i="221"/>
  <c r="J316" i="221"/>
  <c r="J315" i="221"/>
  <c r="J314" i="221"/>
  <c r="J313" i="221"/>
  <c r="J312" i="221"/>
  <c r="J311" i="221"/>
  <c r="J310" i="221"/>
  <c r="J309" i="221"/>
  <c r="J308" i="221"/>
  <c r="J307" i="221"/>
  <c r="J306" i="221"/>
  <c r="J305" i="221"/>
  <c r="J304" i="221"/>
  <c r="J303" i="221"/>
  <c r="J302" i="221"/>
  <c r="J301" i="221"/>
  <c r="J300" i="221"/>
  <c r="J299" i="221"/>
  <c r="J298" i="221"/>
  <c r="J297" i="221"/>
  <c r="J296" i="221"/>
  <c r="J295" i="221"/>
  <c r="J294" i="221"/>
  <c r="J293" i="221"/>
  <c r="J292" i="221"/>
  <c r="J291" i="221"/>
  <c r="J290" i="221"/>
  <c r="J289" i="221"/>
  <c r="J288" i="221"/>
  <c r="J287" i="221"/>
  <c r="J286" i="221"/>
  <c r="J285" i="221"/>
  <c r="J284" i="221"/>
  <c r="J283" i="221"/>
  <c r="J282" i="221"/>
  <c r="J281" i="221"/>
  <c r="J280" i="221"/>
  <c r="J279" i="221"/>
  <c r="J278" i="221"/>
  <c r="J277" i="221"/>
  <c r="J276" i="221"/>
  <c r="J275" i="221"/>
  <c r="J274" i="221"/>
  <c r="J273" i="221"/>
  <c r="J272" i="221"/>
  <c r="J271" i="221"/>
  <c r="J270" i="221"/>
  <c r="J269" i="221"/>
  <c r="J268" i="221"/>
  <c r="J267" i="221"/>
  <c r="J266" i="221"/>
  <c r="J265" i="221"/>
  <c r="J264" i="221"/>
  <c r="J263" i="221"/>
  <c r="J262" i="221"/>
  <c r="J261" i="221"/>
  <c r="J260" i="221"/>
  <c r="J259" i="221"/>
  <c r="J258" i="221"/>
  <c r="J257" i="221"/>
  <c r="J256" i="221"/>
  <c r="J255" i="221"/>
  <c r="J254" i="221"/>
  <c r="J253" i="221"/>
  <c r="J252" i="221"/>
  <c r="J251" i="221"/>
  <c r="J250" i="221"/>
  <c r="J249" i="221"/>
  <c r="J248" i="221"/>
  <c r="J247" i="221"/>
  <c r="J246" i="221"/>
  <c r="J245" i="221"/>
  <c r="J244" i="221"/>
  <c r="J243" i="221"/>
  <c r="J242" i="221"/>
  <c r="J241" i="221"/>
  <c r="J240" i="221"/>
  <c r="J239" i="221"/>
  <c r="J238" i="221"/>
  <c r="J237" i="221"/>
  <c r="J236" i="221"/>
  <c r="J235" i="221"/>
  <c r="J234" i="221"/>
  <c r="J233" i="221"/>
  <c r="J232" i="221"/>
  <c r="J231" i="221"/>
  <c r="J230" i="221"/>
  <c r="J229" i="221"/>
  <c r="J228" i="221"/>
  <c r="J227" i="221"/>
  <c r="J226" i="221"/>
  <c r="J225" i="221"/>
  <c r="J224" i="221"/>
  <c r="J223" i="221"/>
  <c r="J222" i="221"/>
  <c r="J221" i="221"/>
  <c r="J220" i="221"/>
  <c r="J219" i="221"/>
  <c r="J218" i="221"/>
  <c r="J217" i="221"/>
  <c r="J216" i="221"/>
  <c r="J215" i="221"/>
  <c r="J214" i="221"/>
  <c r="J213" i="221"/>
  <c r="J212" i="221"/>
  <c r="J211" i="221"/>
  <c r="J210" i="221"/>
  <c r="J209" i="221"/>
  <c r="J208" i="221"/>
  <c r="J207" i="221"/>
  <c r="J206" i="221"/>
  <c r="J205" i="221"/>
  <c r="J204" i="221"/>
  <c r="J203" i="221"/>
  <c r="J202" i="221"/>
  <c r="J201" i="221"/>
  <c r="J200" i="221"/>
  <c r="J199" i="221"/>
  <c r="J198" i="221"/>
  <c r="J197" i="221"/>
  <c r="J196" i="221"/>
  <c r="J195" i="221"/>
  <c r="J194" i="221"/>
  <c r="J193" i="221"/>
  <c r="J192" i="221"/>
  <c r="J191" i="221"/>
  <c r="J190" i="221"/>
  <c r="J189" i="221"/>
  <c r="J188" i="221"/>
  <c r="J187" i="221"/>
  <c r="J186" i="221"/>
  <c r="J185" i="221"/>
  <c r="J184" i="221"/>
  <c r="J183" i="221"/>
  <c r="J182" i="221"/>
  <c r="J181" i="221"/>
  <c r="J180" i="221"/>
  <c r="J179" i="221"/>
  <c r="J178" i="221"/>
  <c r="J177" i="221"/>
  <c r="J176" i="221"/>
  <c r="J175" i="221"/>
  <c r="J174" i="221"/>
  <c r="J173" i="221"/>
  <c r="J172" i="221"/>
  <c r="J171" i="221"/>
  <c r="J170" i="221"/>
  <c r="J169" i="221"/>
  <c r="J168" i="221"/>
  <c r="J167" i="221"/>
  <c r="J166" i="221"/>
  <c r="J165" i="221"/>
  <c r="J164" i="221"/>
  <c r="J163" i="221"/>
  <c r="J162" i="221"/>
  <c r="J161" i="221"/>
  <c r="J160" i="221"/>
  <c r="J159" i="221"/>
  <c r="J158" i="221"/>
  <c r="J157" i="221"/>
  <c r="J156" i="221"/>
  <c r="J155" i="221"/>
  <c r="J154" i="221"/>
  <c r="J153" i="221"/>
  <c r="J152" i="221"/>
  <c r="J151" i="221"/>
  <c r="J150" i="221"/>
  <c r="J149" i="221"/>
  <c r="J148" i="221"/>
  <c r="J147" i="221"/>
  <c r="J146" i="221"/>
  <c r="J145" i="221"/>
  <c r="J144" i="221"/>
  <c r="J143" i="221"/>
  <c r="J142" i="221"/>
  <c r="J141" i="221"/>
  <c r="J140" i="221"/>
  <c r="J139" i="221"/>
  <c r="J138" i="221"/>
  <c r="J137" i="221"/>
  <c r="J136" i="221"/>
  <c r="J135" i="221"/>
  <c r="J134" i="221"/>
  <c r="J133" i="221"/>
  <c r="J132" i="221"/>
  <c r="J131" i="221"/>
  <c r="J130" i="221"/>
  <c r="J129" i="221"/>
  <c r="J128" i="221"/>
  <c r="J127" i="221"/>
  <c r="J126" i="221"/>
  <c r="J125" i="221"/>
  <c r="J124" i="221"/>
  <c r="J123" i="221"/>
  <c r="J122" i="221"/>
  <c r="J121" i="221"/>
  <c r="J120" i="221"/>
  <c r="J119" i="221"/>
  <c r="J118" i="221"/>
  <c r="J117" i="221"/>
  <c r="J116" i="221"/>
  <c r="J115" i="221"/>
  <c r="J114" i="221"/>
  <c r="J113" i="221"/>
  <c r="J112" i="221"/>
  <c r="J111" i="221"/>
  <c r="J110" i="221"/>
  <c r="J109" i="221"/>
  <c r="J108" i="221"/>
  <c r="J107" i="221"/>
  <c r="J106" i="221"/>
  <c r="J105" i="221"/>
  <c r="J104" i="221"/>
  <c r="J103" i="221"/>
  <c r="J102" i="221"/>
  <c r="J101" i="221"/>
  <c r="J100" i="221"/>
  <c r="J99" i="221"/>
  <c r="J98" i="221"/>
  <c r="J97" i="221"/>
  <c r="J96" i="221"/>
  <c r="J95" i="221"/>
  <c r="J94" i="221"/>
  <c r="J93" i="221"/>
  <c r="J92" i="221"/>
  <c r="J91" i="221"/>
  <c r="J90" i="221"/>
  <c r="J89" i="221"/>
  <c r="J88" i="221"/>
  <c r="J87" i="221"/>
  <c r="J86" i="221"/>
  <c r="J85" i="221"/>
  <c r="J84" i="221"/>
  <c r="J83" i="221"/>
  <c r="J82" i="221"/>
  <c r="J81" i="221"/>
  <c r="J80" i="221"/>
  <c r="J79" i="221"/>
  <c r="J78" i="221"/>
  <c r="J77" i="221"/>
  <c r="J76" i="221"/>
  <c r="J75" i="221"/>
  <c r="J74" i="221"/>
  <c r="J73" i="221"/>
  <c r="J72" i="221"/>
  <c r="J71" i="221"/>
  <c r="J70" i="221"/>
  <c r="J69" i="221"/>
  <c r="J68" i="221"/>
  <c r="J67" i="221"/>
  <c r="J66" i="221"/>
  <c r="J65" i="221"/>
  <c r="J64" i="221"/>
  <c r="J63" i="221"/>
  <c r="J62" i="221"/>
  <c r="J61" i="221"/>
  <c r="J60" i="221"/>
  <c r="J59" i="221"/>
  <c r="J58" i="221"/>
  <c r="J57" i="221"/>
  <c r="J56" i="221"/>
  <c r="J55" i="221"/>
  <c r="J54" i="221"/>
  <c r="J53" i="221"/>
  <c r="J52" i="221"/>
  <c r="J51" i="221"/>
  <c r="J50" i="221"/>
  <c r="J49" i="221"/>
  <c r="J48" i="221"/>
  <c r="J47" i="221"/>
  <c r="J46" i="221"/>
  <c r="J45" i="221"/>
  <c r="J44" i="221"/>
  <c r="J43" i="221"/>
  <c r="J42" i="221"/>
  <c r="J41" i="221"/>
  <c r="J40" i="221"/>
  <c r="J39" i="221"/>
  <c r="J38" i="221"/>
  <c r="J37" i="221"/>
  <c r="J36" i="221"/>
  <c r="J35" i="221"/>
  <c r="J34" i="221"/>
  <c r="J33" i="221"/>
  <c r="J32" i="221"/>
  <c r="J31" i="221"/>
  <c r="J30" i="221"/>
  <c r="J29" i="221"/>
  <c r="J28" i="221"/>
  <c r="J27" i="221"/>
  <c r="J26" i="221"/>
  <c r="J25" i="221"/>
  <c r="J24" i="221"/>
  <c r="J23" i="221"/>
  <c r="J22" i="221"/>
  <c r="J21" i="221"/>
  <c r="J20" i="221"/>
  <c r="J19" i="221"/>
  <c r="J18" i="221"/>
  <c r="J17" i="221"/>
  <c r="J16" i="221"/>
  <c r="J15" i="221"/>
  <c r="I7" i="221"/>
  <c r="H7" i="221"/>
  <c r="J7" i="221" l="1"/>
  <c r="J15" i="208" s="1"/>
  <c r="L30" i="220" l="1"/>
  <c r="J30" i="220"/>
  <c r="L25" i="220"/>
  <c r="J25" i="220"/>
  <c r="H30" i="220" l="1"/>
  <c r="A29" i="220"/>
  <c r="B29" i="220"/>
  <c r="B28" i="220"/>
  <c r="A28" i="220"/>
  <c r="B27" i="220"/>
  <c r="A27" i="220"/>
  <c r="H25" i="220"/>
  <c r="A21" i="220"/>
  <c r="B21" i="220"/>
  <c r="A22" i="220"/>
  <c r="B22" i="220"/>
  <c r="A23" i="220"/>
  <c r="B23" i="220"/>
  <c r="A24" i="220"/>
  <c r="B24" i="220"/>
  <c r="A20" i="220"/>
  <c r="J30" i="208" l="1"/>
  <c r="H30" i="208"/>
  <c r="B30" i="208"/>
  <c r="B30" i="220" s="1"/>
  <c r="J25" i="208"/>
  <c r="H25" i="208"/>
  <c r="A52" i="220" l="1"/>
  <c r="B50" i="220"/>
  <c r="A50" i="220"/>
  <c r="B47" i="220"/>
  <c r="A47" i="220"/>
  <c r="L45" i="220"/>
  <c r="J45" i="220"/>
  <c r="H45" i="220"/>
  <c r="B45" i="220"/>
  <c r="B44" i="220"/>
  <c r="A44" i="220"/>
  <c r="B43" i="220"/>
  <c r="A43" i="220"/>
  <c r="B42" i="220"/>
  <c r="A42" i="220"/>
  <c r="B41" i="220"/>
  <c r="A41" i="220"/>
  <c r="N38" i="220"/>
  <c r="L38" i="220"/>
  <c r="J38" i="220"/>
  <c r="N37" i="220"/>
  <c r="L37" i="220"/>
  <c r="J37" i="220"/>
  <c r="H37" i="220"/>
  <c r="A32" i="220"/>
  <c r="B20" i="220"/>
  <c r="B19" i="220"/>
  <c r="A19" i="220"/>
  <c r="L17" i="220"/>
  <c r="L32" i="220" s="1"/>
  <c r="J17" i="220"/>
  <c r="J32" i="220" s="1"/>
  <c r="H17" i="220"/>
  <c r="H32" i="220" s="1"/>
  <c r="B16" i="220"/>
  <c r="A16" i="220"/>
  <c r="B15" i="220"/>
  <c r="A15" i="220"/>
  <c r="B14" i="220"/>
  <c r="A14" i="220"/>
  <c r="H11" i="220"/>
  <c r="H38" i="220" s="1"/>
  <c r="N1" i="220"/>
  <c r="H57" i="220" l="1"/>
  <c r="J45" i="208"/>
  <c r="J52" i="208" s="1"/>
  <c r="H45" i="208"/>
  <c r="B25" i="208"/>
  <c r="B25" i="220" s="1"/>
  <c r="B17" i="208"/>
  <c r="B17" i="220" s="1"/>
  <c r="J17" i="208" l="1"/>
  <c r="J32" i="208" s="1"/>
  <c r="H17" i="208"/>
  <c r="H32" i="208" s="1"/>
  <c r="U42" i="124" l="1"/>
  <c r="Z9" i="124"/>
  <c r="Y9" i="124"/>
  <c r="T10" i="124"/>
  <c r="H38" i="208"/>
  <c r="X9" i="124"/>
  <c r="N12" i="220" s="1"/>
  <c r="N39" i="220" s="1"/>
  <c r="H11" i="208"/>
  <c r="H1" i="208"/>
  <c r="O1" i="127"/>
  <c r="O17" i="124"/>
  <c r="F4" i="224" s="1"/>
  <c r="A14" i="224" s="1"/>
  <c r="A69" i="220" l="1"/>
  <c r="I6" i="225"/>
  <c r="J6" i="221"/>
  <c r="F6" i="224"/>
  <c r="K6" i="222"/>
  <c r="I6" i="223"/>
  <c r="J5" i="221"/>
  <c r="F5" i="224"/>
  <c r="I5" i="223"/>
  <c r="I5" i="225"/>
  <c r="K5" i="222"/>
  <c r="N28" i="220"/>
  <c r="N21" i="220"/>
  <c r="N24" i="220"/>
  <c r="N20" i="220"/>
  <c r="N29" i="220"/>
  <c r="N22" i="220"/>
  <c r="N23" i="220"/>
  <c r="N52" i="220"/>
  <c r="H4" i="223"/>
  <c r="A14" i="223" s="1"/>
  <c r="H4" i="225"/>
  <c r="A11" i="225" s="1"/>
  <c r="I4" i="221"/>
  <c r="A9" i="221" s="1"/>
  <c r="J4" i="222"/>
  <c r="A9" i="222" s="1"/>
  <c r="A1" i="220"/>
  <c r="Z13" i="124"/>
  <c r="O3" i="188" s="1"/>
  <c r="Z12" i="124"/>
  <c r="Y13" i="124"/>
  <c r="O2" i="188" s="1"/>
  <c r="Y12" i="124"/>
  <c r="V9" i="124"/>
  <c r="J12" i="220" s="1"/>
  <c r="A77" i="208"/>
  <c r="A68" i="220"/>
  <c r="N47" i="220"/>
  <c r="N15" i="220"/>
  <c r="N45" i="220"/>
  <c r="N42" i="220"/>
  <c r="N16" i="220"/>
  <c r="N43" i="220"/>
  <c r="N50" i="220"/>
  <c r="N44" i="220"/>
  <c r="N4" i="220"/>
  <c r="E62" i="220"/>
  <c r="A47" i="124"/>
  <c r="W9" i="124"/>
  <c r="L12" i="220" s="1"/>
  <c r="L39" i="220" s="1"/>
  <c r="H57" i="208"/>
  <c r="J59" i="208"/>
  <c r="B59" i="208" s="1"/>
  <c r="Y14" i="124"/>
  <c r="Z14" i="124"/>
  <c r="Y8" i="124"/>
  <c r="Y10" i="124" s="1"/>
  <c r="Z8" i="124"/>
  <c r="AA8" i="124" s="1"/>
  <c r="J40" i="124"/>
  <c r="A75" i="188"/>
  <c r="A78" i="208"/>
  <c r="Y11" i="124"/>
  <c r="N2" i="220" s="1"/>
  <c r="A71" i="127"/>
  <c r="AA9" i="124"/>
  <c r="A20" i="124" s="1"/>
  <c r="A70" i="127"/>
  <c r="A74" i="188"/>
  <c r="Z11" i="124"/>
  <c r="N3" i="220" s="1"/>
  <c r="H4" i="208"/>
  <c r="H44" i="127"/>
  <c r="O4" i="127"/>
  <c r="C66" i="208"/>
  <c r="O4" i="188"/>
  <c r="F3" i="224" l="1"/>
  <c r="I3" i="221"/>
  <c r="H3" i="225"/>
  <c r="H3" i="223"/>
  <c r="J3" i="222"/>
  <c r="J2" i="222"/>
  <c r="F2" i="224"/>
  <c r="H2" i="225"/>
  <c r="H2" i="223"/>
  <c r="I2" i="221"/>
  <c r="O2" i="127"/>
  <c r="O3" i="127"/>
  <c r="P52" i="220"/>
  <c r="N25" i="220"/>
  <c r="P25" i="220" s="1"/>
  <c r="H2" i="208"/>
  <c r="N30" i="220"/>
  <c r="P30" i="220" s="1"/>
  <c r="J39" i="220"/>
  <c r="P24" i="220"/>
  <c r="P29" i="220"/>
  <c r="P28" i="220"/>
  <c r="P21" i="220"/>
  <c r="P22" i="220"/>
  <c r="P23" i="220"/>
  <c r="P44" i="220"/>
  <c r="P43" i="220"/>
  <c r="P16" i="220"/>
  <c r="P50" i="220"/>
  <c r="K47" i="124" s="1"/>
  <c r="P42" i="220"/>
  <c r="P47" i="220"/>
  <c r="P15" i="220"/>
  <c r="N17" i="220"/>
  <c r="Z10" i="124"/>
  <c r="H3" i="208" l="1"/>
  <c r="N32" i="220"/>
  <c r="P45" i="220"/>
  <c r="P17" i="220"/>
  <c r="P20" i="220" l="1"/>
  <c r="P32" i="220" l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41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<sst xmlns="http://schemas.openxmlformats.org/spreadsheetml/2006/main" count="287" uniqueCount="169">
  <si>
    <t>Ort, Datum</t>
  </si>
  <si>
    <t>1.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</si>
  <si>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</si>
  <si>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</si>
  <si>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</si>
  <si>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</si>
  <si>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</si>
  <si>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</si>
  <si>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</si>
  <si>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</si>
  <si>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</si>
  <si>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</si>
  <si>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</si>
  <si>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</si>
  <si>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</si>
  <si>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</si>
  <si>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</si>
  <si>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</si>
  <si>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</si>
  <si>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</si>
  <si>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</si>
  <si>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</si>
  <si>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</si>
  <si>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</si>
  <si>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</si>
  <si>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</si>
  <si>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</si>
  <si>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</si>
  <si>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Gesamtsumme der zuwendungsfähigen Ausgaben</t>
  </si>
  <si>
    <t>die Angaben in diesem Nachweis richtig und vollständig sind.</t>
  </si>
  <si>
    <t>die Angaben zu den tatsächlich getätigten Ausgaben mit den Büchern und Belegen übereinstimmen.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</si>
  <si>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</si>
  <si>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</si>
  <si>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</si>
  <si>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</si>
  <si>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</si>
  <si>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</si>
  <si>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</si>
  <si>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</si>
  <si>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</si>
  <si>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</si>
  <si>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</si>
  <si>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</si>
  <si>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</si>
  <si>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Eingehende Darstellung der erzielten Ergebnisse, des Erfolges und der</t>
  </si>
  <si>
    <t>z. B. mit WORD und fügen diesen unter Angabe des Aktenzeichens dem Zwischen- bzw. Verwendungsnachweis bei.</t>
  </si>
  <si>
    <t>Sachbericht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</si>
  <si>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</si>
  <si>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</si>
  <si>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</si>
  <si>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</si>
  <si>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</si>
  <si>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</si>
  <si>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</si>
  <si>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</si>
  <si>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</si>
  <si>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</si>
  <si>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</si>
  <si>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</si>
  <si>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</si>
  <si>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</si>
  <si>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</si>
  <si>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</si>
  <si>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</si>
  <si>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</si>
  <si>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</si>
  <si>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</si>
  <si>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</si>
  <si>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</si>
  <si>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</si>
  <si>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</si>
  <si>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</si>
  <si>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</si>
  <si>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</si>
  <si>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</si>
  <si>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</si>
  <si>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t>Erstellen Sie Ihren Sachbericht im unten zur Verfügung gestellten Textfeld oder schreiben Sie den Sachbericht</t>
  </si>
  <si>
    <t>Seite 2 ZN</t>
  </si>
  <si>
    <t xml:space="preserve">Projektbezeichnung:
</t>
  </si>
  <si>
    <t>III. Zahlenmäßiger Nachweis der Ausgaben und Finanzierung</t>
  </si>
  <si>
    <t>Ausgaben für Personal</t>
  </si>
  <si>
    <t>1.1</t>
  </si>
  <si>
    <t>1.2</t>
  </si>
  <si>
    <t>Private Mittel</t>
  </si>
  <si>
    <t>Einnahmen von Dritten/Teilnehmergebühren</t>
  </si>
  <si>
    <t>1.3</t>
  </si>
  <si>
    <t>Mittel von Stiftungen und Spenden, Sonstiges</t>
  </si>
  <si>
    <t>Summe Private Mittel</t>
  </si>
  <si>
    <t>2.1</t>
  </si>
  <si>
    <t>2.2</t>
  </si>
  <si>
    <t>2.3</t>
  </si>
  <si>
    <t>2.4</t>
  </si>
  <si>
    <t>ich zum Vorsteuerabzug allgemein oder für das hier durchgeführte Projekt</t>
  </si>
  <si>
    <t>Finanzierungsplan sind zu erläutern. Berichte externer Dritter sind beizufügen.</t>
  </si>
  <si>
    <t>1. Kurze Darstellung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</si>
  <si>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</si>
  <si>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</si>
  <si>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</si>
  <si>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</si>
  <si>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</si>
  <si>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 xml:space="preserve">zu besonderen Aspekten oder Ereignissen, weche Auswirkungen auf die Umsetzung </t>
  </si>
  <si>
    <t>hatten (Verzögerungen, Gefährdung des Maßnahmeziels usw.)</t>
  </si>
  <si>
    <t>3. Ergebnisbilanz</t>
  </si>
  <si>
    <t>Auswirkungen der Maßnahme</t>
  </si>
  <si>
    <t>V. Erklärung zum Datenschutz</t>
  </si>
  <si>
    <t>FWMO</t>
  </si>
  <si>
    <t>Kinder- und Jugendprojekte im Rahmen der Weltmeisterschaften 2023 in Oberhof</t>
  </si>
  <si>
    <t>verkaufs-/vertriebsfördernde Maßnahmen zur Bindung des Ehrenamtes im Rahmen der Weltmeisterschaften 2023 in Oberhof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</si>
  <si>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</si>
  <si>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</si>
  <si>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</si>
  <si>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Ausgaben für eigenes Personal</t>
  </si>
  <si>
    <t>Ausgaben für Honorarkräfte</t>
  </si>
  <si>
    <t>2.5</t>
  </si>
  <si>
    <t>Ausgaben für Investitionen</t>
  </si>
  <si>
    <t>3.1</t>
  </si>
  <si>
    <t>3.2</t>
  </si>
  <si>
    <t>Eigenmittel</t>
  </si>
  <si>
    <t>bewilligte/ausgezahlte Landesmittel im Rahmen dieser Förderung</t>
  </si>
  <si>
    <t>lfd.
Nr.</t>
  </si>
  <si>
    <t>Beleg-
nummer</t>
  </si>
  <si>
    <t>Tag der
Zahlung</t>
  </si>
  <si>
    <t>Name, Vorname</t>
  </si>
  <si>
    <t>Abrechnungszeitraum</t>
  </si>
  <si>
    <t>Gesamt-
betrag
in €</t>
  </si>
  <si>
    <t>vom</t>
  </si>
  <si>
    <t>bis</t>
  </si>
  <si>
    <t>Beleg- bzw.
Rechnungs-
nummer</t>
  </si>
  <si>
    <t>Rechnungs-
datum</t>
  </si>
  <si>
    <t>Tätigkeit</t>
  </si>
  <si>
    <t>im Projekt</t>
  </si>
  <si>
    <t>Stunden im Projekt</t>
  </si>
  <si>
    <t>Betrag
in €</t>
  </si>
  <si>
    <r>
      <t xml:space="preserve">Ausgabenposition
</t>
    </r>
    <r>
      <rPr>
        <sz val="7"/>
        <color indexed="30"/>
        <rFont val="Arial"/>
        <family val="2"/>
      </rPr>
      <t>Bitte auswählen!</t>
    </r>
  </si>
  <si>
    <t>Empfänger
(Rechnungssteller)</t>
  </si>
  <si>
    <t>Zahlungsgrund
(Liefer- und Leistungsgegenstand)</t>
  </si>
  <si>
    <t xml:space="preserve">Betrag in €
- brutto - </t>
  </si>
  <si>
    <t xml:space="preserve">Betrag in €
- netto - </t>
  </si>
  <si>
    <t>Einnahmen</t>
  </si>
  <si>
    <t>Nummer des 
Bankauszuges</t>
  </si>
  <si>
    <t>Datum der
Wertstellung</t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</si>
  <si>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</si>
  <si>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Arbeitsentgelt
(AN-Brutto)
in €</t>
  </si>
  <si>
    <t>Honorar-
satz in €</t>
  </si>
  <si>
    <t>3. bewilligte/ausgezahlte Landesmittel</t>
  </si>
  <si>
    <t>Beleglisten Ausgaben</t>
  </si>
  <si>
    <t>Belegliste Einnahmen</t>
  </si>
  <si>
    <r>
      <t xml:space="preserve">Einnahmenposition
</t>
    </r>
    <r>
      <rPr>
        <sz val="7"/>
        <color indexed="30"/>
        <rFont val="Arial"/>
        <family val="2"/>
      </rPr>
      <t>Bitte auswählen!</t>
    </r>
  </si>
  <si>
    <t>Arbeitgeberanteil zur 
Sozialversicherung
(AG-SV) in €</t>
  </si>
  <si>
    <t>Sachausgaben</t>
  </si>
  <si>
    <t>tatsächliche
Projektarbeitszeit
in h</t>
  </si>
  <si>
    <t>IV. Bestätigungen und Erklärung im Sinne ANBest-P¹</t>
  </si>
  <si>
    <t>Reichen Sie eine aussagekräftige Darstellung des durchgeführten Projektes und des Erfolges im Einzelnen im</t>
  </si>
  <si>
    <t>Abgleich zur Projektplanung ein. Abweichungen der Einnahmen und Ausgaben gegenüber dem Ausgaben- und</t>
  </si>
  <si>
    <r>
      <t>Öffentliche Mittel</t>
    </r>
    <r>
      <rPr>
        <b/>
        <sz val="8"/>
        <rFont val="Arial"/>
        <family val="2"/>
      </rPr>
      <t xml:space="preserve"> </t>
    </r>
  </si>
  <si>
    <t>(des Bundes, einer anderen Landesbehörde oder des Landkreises)</t>
  </si>
  <si>
    <t>V 1.1</t>
  </si>
  <si>
    <t>Adressänderung</t>
  </si>
  <si>
    <t>Weimarische Straße 45/46</t>
  </si>
  <si>
    <t>99099 Erfurt</t>
  </si>
  <si>
    <t>VWN</t>
  </si>
  <si>
    <t>Förderung von Vermarktungs-, Kinder-Jugendprojekten WMs 2023 in Oberhof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</si>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</sst>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  <numFmt numFmtId="170" formatCode="General;;"/>
  </numFmts>
  <fonts count="5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b/>
      <sz val="20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i/>
      <sz val="8"/>
      <color rgb="FF0070C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i/>
      <sz val="9"/>
      <color rgb="FF0000FF"/>
      <name val="Arial"/>
      <family val="2"/>
    </font>
    <font>
      <sz val="7"/>
      <color indexed="3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5">
    <xf numFmtId="0" fontId="0" fillId="0" borderId="0" xfId="0"/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horizontal="left"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horizontal="left" vertical="center" indent="1"/>
      <protection hidden="1"/>
    </xf>
    <xf numFmtId="0" fontId="3" fillId="21" borderId="10" xfId="45" applyFont="1" applyFill="1" applyBorder="1" applyAlignment="1" applyProtection="1">
      <alignment horizontal="left" vertical="center"/>
      <protection hidden="1"/>
    </xf>
    <xf numFmtId="0" fontId="3" fillId="21" borderId="11" xfId="45" applyFont="1" applyFill="1" applyBorder="1" applyAlignment="1" applyProtection="1">
      <alignment horizontal="left" vertical="center"/>
      <protection hidden="1"/>
    </xf>
    <xf numFmtId="0" fontId="3" fillId="21" borderId="12" xfId="45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5" applyFont="1" applyFill="1" applyBorder="1" applyAlignment="1" applyProtection="1">
      <alignment vertical="center"/>
      <protection hidden="1"/>
    </xf>
    <xf numFmtId="0" fontId="4" fillId="0" borderId="13" xfId="45" applyFont="1" applyFill="1" applyBorder="1" applyAlignment="1" applyProtection="1">
      <alignment vertical="top"/>
      <protection hidden="1"/>
    </xf>
    <xf numFmtId="0" fontId="4" fillId="0" borderId="14" xfId="45" applyFont="1" applyFill="1" applyBorder="1" applyAlignment="1" applyProtection="1">
      <alignment vertical="top"/>
      <protection hidden="1"/>
    </xf>
    <xf numFmtId="0" fontId="4" fillId="0" borderId="15" xfId="45" applyFont="1" applyFill="1" applyBorder="1" applyAlignment="1" applyProtection="1">
      <alignment vertical="top"/>
      <protection hidden="1"/>
    </xf>
    <xf numFmtId="0" fontId="4" fillId="0" borderId="19" xfId="45" applyFont="1" applyFill="1" applyBorder="1" applyAlignment="1" applyProtection="1">
      <alignment vertical="top"/>
      <protection hidden="1"/>
    </xf>
    <xf numFmtId="0" fontId="4" fillId="0" borderId="0" xfId="45" applyFont="1" applyFill="1" applyBorder="1" applyAlignment="1" applyProtection="1">
      <alignment vertical="top"/>
      <protection hidden="1"/>
    </xf>
    <xf numFmtId="0" fontId="4" fillId="0" borderId="18" xfId="45" applyFont="1" applyFill="1" applyBorder="1" applyAlignment="1" applyProtection="1">
      <alignment vertical="top"/>
      <protection hidden="1"/>
    </xf>
    <xf numFmtId="0" fontId="4" fillId="0" borderId="20" xfId="45" applyFont="1" applyFill="1" applyBorder="1" applyAlignment="1" applyProtection="1">
      <alignment vertical="top"/>
      <protection hidden="1"/>
    </xf>
    <xf numFmtId="0" fontId="4" fillId="0" borderId="16" xfId="45" applyFont="1" applyFill="1" applyBorder="1" applyAlignment="1" applyProtection="1">
      <alignment vertical="top"/>
      <protection hidden="1"/>
    </xf>
    <xf numFmtId="0" fontId="4" fillId="0" borderId="17" xfId="45" applyFont="1" applyFill="1" applyBorder="1" applyAlignment="1" applyProtection="1">
      <alignment vertical="top"/>
      <protection hidden="1"/>
    </xf>
    <xf numFmtId="0" fontId="3" fillId="0" borderId="10" xfId="45" applyFont="1" applyFill="1" applyBorder="1" applyAlignment="1" applyProtection="1">
      <alignment horizontal="left" vertical="center" indent="1"/>
      <protection hidden="1"/>
    </xf>
    <xf numFmtId="0" fontId="4" fillId="0" borderId="11" xfId="45" applyFont="1" applyFill="1" applyBorder="1" applyAlignment="1" applyProtection="1">
      <alignment horizontal="left" vertical="center" indent="2"/>
      <protection hidden="1"/>
    </xf>
    <xf numFmtId="0" fontId="4" fillId="0" borderId="12" xfId="45" applyFont="1" applyFill="1" applyBorder="1" applyAlignment="1" applyProtection="1">
      <alignment horizontal="left" vertical="center" indent="2"/>
      <protection hidden="1"/>
    </xf>
    <xf numFmtId="0" fontId="3" fillId="17" borderId="10" xfId="45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5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5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14" fillId="0" borderId="16" xfId="0" applyNumberFormat="1" applyFont="1" applyFill="1" applyBorder="1" applyAlignment="1" applyProtection="1">
      <alignment vertical="center" wrapText="1"/>
      <protection hidden="1"/>
    </xf>
    <xf numFmtId="164" fontId="14" fillId="0" borderId="16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 wrapText="1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5" applyFont="1" applyBorder="1" applyProtection="1">
      <protection hidden="1"/>
    </xf>
    <xf numFmtId="0" fontId="3" fillId="0" borderId="0" xfId="45" applyFont="1" applyProtection="1">
      <protection hidden="1"/>
    </xf>
    <xf numFmtId="0" fontId="6" fillId="0" borderId="0" xfId="45" applyFont="1" applyFill="1" applyBorder="1" applyAlignment="1" applyProtection="1">
      <alignment horizontal="center" vertical="top"/>
      <protection hidden="1"/>
    </xf>
    <xf numFmtId="0" fontId="6" fillId="0" borderId="0" xfId="45" applyFont="1" applyFill="1" applyBorder="1" applyAlignment="1" applyProtection="1">
      <alignment vertical="top" wrapText="1"/>
      <protection hidden="1"/>
    </xf>
    <xf numFmtId="49" fontId="4" fillId="0" borderId="0" xfId="45" applyNumberFormat="1" applyFont="1" applyAlignment="1" applyProtection="1">
      <alignment horizontal="right" vertical="center"/>
      <protection hidden="1"/>
    </xf>
    <xf numFmtId="0" fontId="4" fillId="0" borderId="0" xfId="45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left" vertical="top"/>
      <protection hidden="1"/>
    </xf>
    <xf numFmtId="0" fontId="3" fillId="0" borderId="18" xfId="38" applyFont="1" applyFill="1" applyBorder="1" applyAlignment="1" applyProtection="1">
      <alignment vertical="top"/>
      <protection hidden="1"/>
    </xf>
    <xf numFmtId="0" fontId="3" fillId="0" borderId="0" xfId="38" applyFont="1" applyFill="1" applyBorder="1" applyAlignment="1" applyProtection="1">
      <alignment vertical="top" wrapText="1"/>
      <protection hidden="1"/>
    </xf>
    <xf numFmtId="0" fontId="3" fillId="0" borderId="18" xfId="38" applyFont="1" applyFill="1" applyBorder="1" applyAlignment="1" applyProtection="1">
      <alignment vertical="top" wrapText="1"/>
      <protection hidden="1"/>
    </xf>
    <xf numFmtId="49" fontId="3" fillId="0" borderId="19" xfId="38" applyNumberFormat="1" applyFont="1" applyFill="1" applyBorder="1" applyAlignment="1" applyProtection="1">
      <alignment horizontal="right"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0" fontId="5" fillId="20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4" fontId="41" fillId="0" borderId="0" xfId="0" applyNumberFormat="1" applyFont="1" applyFill="1" applyAlignment="1" applyProtection="1">
      <alignment horizontal="right" vertical="center" indent="1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45" applyFont="1" applyFill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</xf>
    <xf numFmtId="0" fontId="3" fillId="23" borderId="0" xfId="45" applyFont="1" applyFill="1" applyProtection="1">
      <protection hidden="1"/>
    </xf>
    <xf numFmtId="0" fontId="3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vertical="center" indent="1"/>
      <protection hidden="1"/>
    </xf>
    <xf numFmtId="0" fontId="41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23" xfId="0" applyFont="1" applyFill="1" applyBorder="1" applyAlignment="1" applyProtection="1">
      <alignment horizontal="left" vertical="center" indent="1"/>
      <protection hidden="1"/>
    </xf>
    <xf numFmtId="0" fontId="11" fillId="0" borderId="24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7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8" applyFont="1" applyFill="1" applyBorder="1" applyAlignment="1" applyProtection="1">
      <alignment horizontal="center" vertical="top" wrapText="1"/>
      <protection hidden="1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3" fillId="0" borderId="14" xfId="45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5" xfId="0" applyFont="1" applyBorder="1"/>
    <xf numFmtId="0" fontId="3" fillId="0" borderId="13" xfId="0" applyFont="1" applyBorder="1"/>
    <xf numFmtId="0" fontId="41" fillId="0" borderId="0" xfId="0" applyFont="1" applyAlignment="1">
      <alignment horizontal="right"/>
    </xf>
    <xf numFmtId="49" fontId="3" fillId="0" borderId="13" xfId="38" applyNumberFormat="1" applyFont="1" applyFill="1" applyBorder="1" applyAlignment="1" applyProtection="1">
      <alignment horizontal="left" vertical="center"/>
      <protection hidden="1"/>
    </xf>
    <xf numFmtId="0" fontId="5" fillId="0" borderId="14" xfId="38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8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2" fillId="23" borderId="0" xfId="0" applyFont="1" applyFill="1" applyAlignment="1" applyProtection="1">
      <alignment vertical="center"/>
      <protection hidden="1"/>
    </xf>
    <xf numFmtId="0" fontId="3" fillId="23" borderId="21" xfId="0" applyFont="1" applyFill="1" applyBorder="1" applyAlignment="1" applyProtection="1">
      <alignment horizontal="left" vertical="center" indent="1"/>
      <protection hidden="1"/>
    </xf>
    <xf numFmtId="0" fontId="3" fillId="23" borderId="21" xfId="0" applyFont="1" applyFill="1" applyBorder="1" applyAlignment="1" applyProtection="1">
      <alignment horizontal="left" vertical="center"/>
      <protection hidden="1"/>
    </xf>
    <xf numFmtId="0" fontId="3" fillId="23" borderId="21" xfId="0" applyFont="1" applyFill="1" applyBorder="1" applyAlignment="1" applyProtection="1">
      <alignment vertical="center"/>
      <protection hidden="1"/>
    </xf>
    <xf numFmtId="0" fontId="3" fillId="23" borderId="21" xfId="0" applyFont="1" applyFill="1" applyBorder="1" applyAlignment="1" applyProtection="1">
      <alignment horizontal="left" vertical="center" indent="1"/>
      <protection locked="0" hidden="1"/>
    </xf>
    <xf numFmtId="0" fontId="38" fillId="0" borderId="0" xfId="45" applyFont="1" applyFill="1" applyBorder="1" applyAlignment="1" applyProtection="1">
      <alignment vertical="center"/>
      <protection hidden="1"/>
    </xf>
    <xf numFmtId="0" fontId="3" fillId="23" borderId="21" xfId="0" applyFont="1" applyFill="1" applyBorder="1" applyAlignment="1" applyProtection="1">
      <alignment horizontal="center" vertical="center"/>
      <protection hidden="1"/>
    </xf>
    <xf numFmtId="168" fontId="3" fillId="0" borderId="0" xfId="0" applyNumberFormat="1" applyFont="1" applyBorder="1"/>
    <xf numFmtId="168" fontId="3" fillId="0" borderId="0" xfId="0" applyNumberFormat="1" applyFont="1" applyFill="1" applyBorder="1" applyProtection="1">
      <protection hidden="1"/>
    </xf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3" fillId="23" borderId="21" xfId="45" applyFont="1" applyFill="1" applyBorder="1" applyAlignment="1" applyProtection="1">
      <alignment vertical="center"/>
      <protection hidden="1"/>
    </xf>
    <xf numFmtId="0" fontId="3" fillId="23" borderId="31" xfId="45" applyFont="1" applyFill="1" applyBorder="1" applyAlignment="1" applyProtection="1">
      <alignment horizontal="left" vertical="center" indent="1"/>
      <protection hidden="1"/>
    </xf>
    <xf numFmtId="14" fontId="3" fillId="23" borderId="0" xfId="45" applyNumberFormat="1" applyFont="1" applyFill="1" applyAlignment="1" applyProtection="1">
      <alignment vertical="center"/>
      <protection hidden="1"/>
    </xf>
    <xf numFmtId="49" fontId="3" fillId="0" borderId="0" xfId="38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34" fillId="0" borderId="19" xfId="0" quotePrefix="1" applyFont="1" applyFill="1" applyBorder="1" applyAlignment="1" applyProtection="1">
      <alignment horizontal="center" vertical="center"/>
      <protection hidden="1"/>
    </xf>
    <xf numFmtId="0" fontId="34" fillId="0" borderId="0" xfId="0" quotePrefix="1" applyFont="1" applyFill="1" applyBorder="1" applyAlignment="1" applyProtection="1">
      <alignment horizontal="center" vertical="center"/>
      <protection hidden="1"/>
    </xf>
    <xf numFmtId="0" fontId="34" fillId="0" borderId="18" xfId="0" quotePrefix="1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top"/>
    </xf>
    <xf numFmtId="4" fontId="3" fillId="18" borderId="34" xfId="38" applyNumberFormat="1" applyFont="1" applyFill="1" applyBorder="1" applyAlignment="1" applyProtection="1">
      <alignment horizontal="right" vertical="center" indent="1"/>
      <protection locked="0"/>
    </xf>
    <xf numFmtId="168" fontId="5" fillId="17" borderId="34" xfId="0" applyNumberFormat="1" applyFont="1" applyFill="1" applyBorder="1" applyAlignment="1" applyProtection="1">
      <alignment horizontal="right" vertical="center" indent="1"/>
      <protection hidden="1"/>
    </xf>
    <xf numFmtId="0" fontId="3" fillId="24" borderId="35" xfId="0" applyFont="1" applyFill="1" applyBorder="1" applyAlignment="1" applyProtection="1">
      <alignment horizontal="left" vertical="center" indent="3"/>
      <protection hidden="1"/>
    </xf>
    <xf numFmtId="0" fontId="3" fillId="24" borderId="38" xfId="0" applyFont="1" applyFill="1" applyBorder="1" applyAlignment="1" applyProtection="1">
      <alignment horizontal="left" vertical="center" wrapText="1" indent="3"/>
      <protection hidden="1"/>
    </xf>
    <xf numFmtId="0" fontId="3" fillId="24" borderId="41" xfId="0" applyFont="1" applyFill="1" applyBorder="1" applyAlignment="1" applyProtection="1">
      <alignment horizontal="left" vertical="center" indent="3"/>
      <protection hidden="1"/>
    </xf>
    <xf numFmtId="0" fontId="8" fillId="22" borderId="44" xfId="38" applyFont="1" applyFill="1" applyBorder="1" applyAlignment="1" applyProtection="1">
      <alignment horizontal="center" wrapText="1"/>
      <protection hidden="1"/>
    </xf>
    <xf numFmtId="14" fontId="8" fillId="22" borderId="45" xfId="38" applyNumberFormat="1" applyFont="1" applyFill="1" applyBorder="1" applyAlignment="1" applyProtection="1">
      <alignment horizontal="center" vertical="center"/>
      <protection hidden="1"/>
    </xf>
    <xf numFmtId="14" fontId="8" fillId="22" borderId="46" xfId="38" applyNumberFormat="1" applyFont="1" applyFill="1" applyBorder="1" applyAlignment="1" applyProtection="1">
      <alignment horizontal="center" vertical="top"/>
      <protection hidden="1"/>
    </xf>
    <xf numFmtId="0" fontId="4" fillId="22" borderId="44" xfId="38" applyFont="1" applyFill="1" applyBorder="1" applyAlignment="1" applyProtection="1">
      <alignment horizontal="center" wrapText="1"/>
      <protection hidden="1"/>
    </xf>
    <xf numFmtId="0" fontId="4" fillId="22" borderId="45" xfId="38" applyFont="1" applyFill="1" applyBorder="1" applyAlignment="1" applyProtection="1">
      <alignment horizontal="center" vertical="center" wrapText="1"/>
      <protection hidden="1"/>
    </xf>
    <xf numFmtId="0" fontId="4" fillId="22" borderId="46" xfId="38" applyFont="1" applyFill="1" applyBorder="1" applyAlignment="1" applyProtection="1">
      <alignment horizontal="center" vertical="top" wrapText="1"/>
      <protection hidden="1"/>
    </xf>
    <xf numFmtId="168" fontId="5" fillId="0" borderId="34" xfId="0" applyNumberFormat="1" applyFont="1" applyFill="1" applyBorder="1" applyAlignment="1" applyProtection="1">
      <alignment horizontal="right" vertical="center" indent="1"/>
      <protection hidden="1"/>
    </xf>
    <xf numFmtId="168" fontId="5" fillId="17" borderId="34" xfId="38" applyNumberFormat="1" applyFont="1" applyFill="1" applyBorder="1" applyAlignment="1" applyProtection="1">
      <alignment horizontal="right" vertical="center" indent="1"/>
      <protection hidden="1"/>
    </xf>
    <xf numFmtId="4" fontId="5" fillId="18" borderId="34" xfId="38" applyNumberFormat="1" applyFont="1" applyFill="1" applyBorder="1" applyAlignment="1" applyProtection="1">
      <alignment horizontal="right" vertical="center" indent="1"/>
      <protection locked="0"/>
    </xf>
    <xf numFmtId="49" fontId="5" fillId="0" borderId="19" xfId="38" applyNumberFormat="1" applyFont="1" applyFill="1" applyBorder="1" applyAlignment="1" applyProtection="1">
      <alignment horizontal="left" vertical="center" indent="1"/>
      <protection hidden="1"/>
    </xf>
    <xf numFmtId="4" fontId="3" fillId="0" borderId="34" xfId="0" applyNumberFormat="1" applyFont="1" applyBorder="1" applyAlignment="1">
      <alignment horizontal="right" vertical="center" indent="1"/>
    </xf>
    <xf numFmtId="170" fontId="3" fillId="0" borderId="0" xfId="38" applyNumberFormat="1" applyFont="1" applyFill="1" applyBorder="1" applyAlignment="1" applyProtection="1">
      <alignment horizontal="left" vertical="center"/>
      <protection hidden="1"/>
    </xf>
    <xf numFmtId="0" fontId="3" fillId="22" borderId="46" xfId="0" applyFont="1" applyFill="1" applyBorder="1"/>
    <xf numFmtId="0" fontId="4" fillId="22" borderId="46" xfId="38" applyFont="1" applyFill="1" applyBorder="1" applyAlignment="1" applyProtection="1">
      <alignment horizontal="center" vertical="top"/>
      <protection hidden="1"/>
    </xf>
    <xf numFmtId="0" fontId="8" fillId="22" borderId="45" xfId="38" applyFont="1" applyFill="1" applyBorder="1" applyAlignment="1" applyProtection="1">
      <alignment horizontal="center" vertical="center" wrapText="1"/>
      <protection hidden="1"/>
    </xf>
    <xf numFmtId="168" fontId="3" fillId="26" borderId="34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34" xfId="38" applyNumberFormat="1" applyFont="1" applyFill="1" applyBorder="1" applyAlignment="1" applyProtection="1">
      <alignment horizontal="right" vertical="center" indent="1"/>
      <protection hidden="1"/>
    </xf>
    <xf numFmtId="4" fontId="3" fillId="18" borderId="44" xfId="38" applyNumberFormat="1" applyFont="1" applyFill="1" applyBorder="1" applyAlignment="1" applyProtection="1">
      <alignment horizontal="right" vertical="center" indent="1"/>
      <protection locked="0"/>
    </xf>
    <xf numFmtId="168" fontId="3" fillId="26" borderId="44" xfId="38" applyNumberFormat="1" applyFont="1" applyFill="1" applyBorder="1" applyAlignment="1" applyProtection="1">
      <alignment horizontal="right" vertical="center" indent="1"/>
      <protection hidden="1"/>
    </xf>
    <xf numFmtId="168" fontId="5" fillId="26" borderId="34" xfId="38" applyNumberFormat="1" applyFont="1" applyFill="1" applyBorder="1" applyAlignment="1" applyProtection="1">
      <alignment horizontal="right" vertical="center" indent="1"/>
      <protection hidden="1"/>
    </xf>
    <xf numFmtId="0" fontId="3" fillId="0" borderId="0" xfId="55" applyFont="1" applyAlignment="1" applyProtection="1">
      <alignment vertical="center"/>
      <protection hidden="1"/>
    </xf>
    <xf numFmtId="2" fontId="11" fillId="0" borderId="0" xfId="54" applyNumberFormat="1" applyFont="1" applyFill="1" applyBorder="1" applyAlignment="1" applyProtection="1">
      <alignment vertical="center"/>
      <protection hidden="1"/>
    </xf>
    <xf numFmtId="2" fontId="11" fillId="0" borderId="0" xfId="54" applyNumberFormat="1" applyFont="1" applyFill="1" applyBorder="1" applyAlignment="1" applyProtection="1">
      <alignment horizontal="left" vertical="center"/>
      <protection hidden="1"/>
    </xf>
    <xf numFmtId="14" fontId="5" fillId="0" borderId="0" xfId="56" applyNumberFormat="1" applyFont="1" applyFill="1" applyBorder="1" applyAlignment="1" applyProtection="1">
      <alignment vertical="top"/>
      <protection hidden="1"/>
    </xf>
    <xf numFmtId="14" fontId="3" fillId="0" borderId="0" xfId="55" applyNumberFormat="1" applyFont="1" applyFill="1" applyAlignment="1" applyProtection="1">
      <alignment vertical="center"/>
      <protection hidden="1"/>
    </xf>
    <xf numFmtId="14" fontId="3" fillId="0" borderId="0" xfId="55" applyNumberFormat="1" applyFont="1" applyAlignment="1" applyProtection="1">
      <alignment vertical="center"/>
      <protection hidden="1"/>
    </xf>
    <xf numFmtId="0" fontId="3" fillId="0" borderId="0" xfId="54" applyNumberFormat="1" applyFont="1" applyFill="1" applyBorder="1" applyAlignment="1" applyProtection="1">
      <alignment horizontal="right" vertical="center"/>
      <protection hidden="1"/>
    </xf>
    <xf numFmtId="49" fontId="3" fillId="0" borderId="0" xfId="54" applyNumberFormat="1" applyFont="1" applyFill="1" applyBorder="1" applyAlignment="1" applyProtection="1">
      <alignment vertical="center"/>
      <protection hidden="1"/>
    </xf>
    <xf numFmtId="2" fontId="3" fillId="0" borderId="0" xfId="54" applyNumberFormat="1" applyFont="1" applyFill="1" applyBorder="1" applyAlignment="1" applyProtection="1">
      <alignment vertical="center"/>
      <protection hidden="1"/>
    </xf>
    <xf numFmtId="49" fontId="3" fillId="0" borderId="0" xfId="55" applyNumberFormat="1" applyFont="1" applyAlignment="1" applyProtection="1">
      <alignment vertical="center"/>
      <protection hidden="1"/>
    </xf>
    <xf numFmtId="4" fontId="3" fillId="0" borderId="0" xfId="56" applyNumberFormat="1" applyFont="1" applyFill="1" applyBorder="1" applyAlignment="1" applyProtection="1">
      <alignment horizontal="right" vertical="center"/>
      <protection hidden="1"/>
    </xf>
    <xf numFmtId="2" fontId="5" fillId="0" borderId="0" xfId="56" applyNumberFormat="1" applyFont="1" applyFill="1" applyBorder="1" applyAlignment="1" applyProtection="1">
      <alignment vertical="center"/>
      <protection hidden="1"/>
    </xf>
    <xf numFmtId="2" fontId="5" fillId="0" borderId="0" xfId="56" applyNumberFormat="1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Alignment="1" applyProtection="1">
      <alignment vertical="center"/>
      <protection hidden="1"/>
    </xf>
    <xf numFmtId="14" fontId="12" fillId="0" borderId="0" xfId="54" applyNumberFormat="1" applyFont="1" applyFill="1" applyBorder="1" applyAlignment="1" applyProtection="1">
      <alignment horizontal="right"/>
      <protection hidden="1"/>
    </xf>
    <xf numFmtId="2" fontId="45" fillId="0" borderId="0" xfId="56" applyNumberFormat="1" applyFont="1" applyFill="1" applyBorder="1" applyAlignment="1" applyProtection="1">
      <alignment wrapText="1"/>
      <protection hidden="1"/>
    </xf>
    <xf numFmtId="14" fontId="45" fillId="0" borderId="0" xfId="56" applyNumberFormat="1" applyFont="1" applyFill="1" applyBorder="1" applyAlignment="1" applyProtection="1">
      <alignment wrapText="1"/>
      <protection hidden="1"/>
    </xf>
    <xf numFmtId="14" fontId="12" fillId="0" borderId="0" xfId="54" applyNumberFormat="1" applyFont="1" applyFill="1" applyBorder="1" applyAlignment="1" applyProtection="1">
      <alignment horizontal="right" vertical="top"/>
      <protection hidden="1"/>
    </xf>
    <xf numFmtId="2" fontId="45" fillId="20" borderId="10" xfId="56" applyNumberFormat="1" applyFont="1" applyFill="1" applyBorder="1" applyAlignment="1" applyProtection="1">
      <alignment wrapText="1"/>
      <protection hidden="1"/>
    </xf>
    <xf numFmtId="2" fontId="4" fillId="20" borderId="11" xfId="56" applyNumberFormat="1" applyFont="1" applyFill="1" applyBorder="1" applyAlignment="1" applyProtection="1">
      <alignment wrapText="1"/>
      <protection hidden="1"/>
    </xf>
    <xf numFmtId="0" fontId="5" fillId="20" borderId="11" xfId="55" applyFont="1" applyFill="1" applyBorder="1" applyAlignment="1" applyProtection="1">
      <alignment horizontal="left" vertical="center" indent="1"/>
      <protection hidden="1"/>
    </xf>
    <xf numFmtId="2" fontId="5" fillId="20" borderId="11" xfId="55" applyNumberFormat="1" applyFont="1" applyFill="1" applyBorder="1" applyAlignment="1" applyProtection="1">
      <alignment horizontal="left" vertical="center" indent="1"/>
      <protection hidden="1"/>
    </xf>
    <xf numFmtId="14" fontId="5" fillId="20" borderId="11" xfId="55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56" applyNumberFormat="1" applyFont="1" applyFill="1" applyBorder="1" applyAlignment="1" applyProtection="1">
      <alignment horizontal="right" vertical="center" indent="1"/>
      <protection hidden="1"/>
    </xf>
    <xf numFmtId="4" fontId="5" fillId="20" borderId="11" xfId="55" applyNumberFormat="1" applyFont="1" applyFill="1" applyBorder="1" applyAlignment="1" applyProtection="1">
      <alignment horizontal="right" vertical="center" indent="1"/>
      <protection hidden="1"/>
    </xf>
    <xf numFmtId="4" fontId="5" fillId="20" borderId="12" xfId="55" applyNumberFormat="1" applyFont="1" applyFill="1" applyBorder="1" applyAlignment="1" applyProtection="1">
      <alignment horizontal="right" vertical="center" indent="1"/>
      <protection hidden="1"/>
    </xf>
    <xf numFmtId="2" fontId="4" fillId="0" borderId="0" xfId="56" applyNumberFormat="1" applyFont="1" applyFill="1" applyBorder="1" applyAlignment="1" applyProtection="1">
      <protection hidden="1"/>
    </xf>
    <xf numFmtId="14" fontId="4" fillId="0" borderId="0" xfId="56" applyNumberFormat="1" applyFont="1" applyFill="1" applyBorder="1" applyAlignment="1" applyProtection="1">
      <protection hidden="1"/>
    </xf>
    <xf numFmtId="2" fontId="46" fillId="0" borderId="0" xfId="56" applyNumberFormat="1" applyFont="1" applyFill="1" applyBorder="1" applyAlignment="1" applyProtection="1">
      <alignment wrapText="1"/>
      <protection hidden="1"/>
    </xf>
    <xf numFmtId="2" fontId="12" fillId="0" borderId="0" xfId="54" applyNumberFormat="1" applyFont="1" applyFill="1" applyBorder="1" applyAlignment="1" applyProtection="1">
      <alignment vertical="center"/>
      <protection hidden="1"/>
    </xf>
    <xf numFmtId="2" fontId="47" fillId="0" borderId="0" xfId="56" applyNumberFormat="1" applyFont="1" applyFill="1" applyBorder="1" applyAlignment="1" applyProtection="1">
      <alignment vertical="center"/>
      <protection hidden="1"/>
    </xf>
    <xf numFmtId="14" fontId="47" fillId="0" borderId="0" xfId="56" applyNumberFormat="1" applyFont="1" applyFill="1" applyBorder="1" applyAlignment="1" applyProtection="1">
      <alignment vertical="center"/>
      <protection hidden="1"/>
    </xf>
    <xf numFmtId="2" fontId="48" fillId="0" borderId="0" xfId="56" applyNumberFormat="1" applyFont="1" applyFill="1" applyBorder="1" applyAlignment="1" applyProtection="1">
      <alignment vertical="center"/>
      <protection hidden="1"/>
    </xf>
    <xf numFmtId="14" fontId="48" fillId="0" borderId="0" xfId="56" applyNumberFormat="1" applyFont="1" applyFill="1" applyBorder="1" applyAlignment="1" applyProtection="1">
      <alignment vertical="center"/>
      <protection hidden="1"/>
    </xf>
    <xf numFmtId="0" fontId="39" fillId="0" borderId="0" xfId="55" applyFont="1" applyAlignment="1" applyProtection="1">
      <alignment vertical="center"/>
      <protection hidden="1"/>
    </xf>
    <xf numFmtId="2" fontId="11" fillId="0" borderId="0" xfId="56" applyNumberFormat="1" applyFont="1" applyFill="1" applyBorder="1" applyAlignment="1" applyProtection="1">
      <alignment vertical="center"/>
      <protection hidden="1"/>
    </xf>
    <xf numFmtId="2" fontId="11" fillId="0" borderId="0" xfId="56" applyNumberFormat="1" applyFont="1" applyFill="1" applyBorder="1" applyAlignment="1" applyProtection="1">
      <alignment horizontal="left" vertical="center"/>
      <protection hidden="1"/>
    </xf>
    <xf numFmtId="49" fontId="3" fillId="0" borderId="0" xfId="56" applyNumberFormat="1" applyFont="1" applyFill="1" applyBorder="1" applyAlignment="1" applyProtection="1">
      <alignment vertical="center"/>
      <protection hidden="1"/>
    </xf>
    <xf numFmtId="2" fontId="3" fillId="0" borderId="0" xfId="56" applyNumberFormat="1" applyFont="1" applyFill="1" applyBorder="1" applyAlignment="1" applyProtection="1">
      <alignment vertical="center"/>
      <protection hidden="1"/>
    </xf>
    <xf numFmtId="0" fontId="5" fillId="0" borderId="0" xfId="55" applyFont="1" applyFill="1" applyAlignment="1" applyProtection="1">
      <alignment vertical="center"/>
      <protection hidden="1"/>
    </xf>
    <xf numFmtId="14" fontId="45" fillId="20" borderId="11" xfId="56" applyNumberFormat="1" applyFont="1" applyFill="1" applyBorder="1" applyAlignment="1" applyProtection="1">
      <alignment wrapText="1"/>
      <protection hidden="1"/>
    </xf>
    <xf numFmtId="2" fontId="12" fillId="0" borderId="0" xfId="56" applyNumberFormat="1" applyFont="1" applyFill="1" applyBorder="1" applyAlignment="1" applyProtection="1">
      <alignment vertical="center"/>
      <protection hidden="1"/>
    </xf>
    <xf numFmtId="14" fontId="5" fillId="0" borderId="22" xfId="56" applyNumberFormat="1" applyFont="1" applyFill="1" applyBorder="1" applyAlignment="1" applyProtection="1">
      <alignment horizontal="center" vertical="center"/>
      <protection hidden="1"/>
    </xf>
    <xf numFmtId="2" fontId="45" fillId="20" borderId="11" xfId="56" applyNumberFormat="1" applyFont="1" applyFill="1" applyBorder="1" applyAlignment="1" applyProtection="1">
      <alignment wrapText="1"/>
      <protection hidden="1"/>
    </xf>
    <xf numFmtId="49" fontId="44" fillId="0" borderId="0" xfId="57" applyNumberFormat="1" applyFont="1" applyFill="1" applyBorder="1" applyAlignment="1" applyProtection="1">
      <alignment horizontal="left" vertical="top" wrapText="1"/>
      <protection hidden="1"/>
    </xf>
    <xf numFmtId="0" fontId="12" fillId="0" borderId="30" xfId="57" applyNumberFormat="1" applyFont="1" applyFill="1" applyBorder="1" applyAlignment="1" applyProtection="1">
      <alignment horizontal="left" vertical="center" indent="1"/>
      <protection hidden="1"/>
    </xf>
    <xf numFmtId="168" fontId="12" fillId="0" borderId="30" xfId="57" applyNumberFormat="1" applyFont="1" applyFill="1" applyBorder="1" applyAlignment="1" applyProtection="1">
      <alignment horizontal="right" vertical="center" indent="1"/>
      <protection hidden="1"/>
    </xf>
    <xf numFmtId="170" fontId="12" fillId="0" borderId="30" xfId="57" applyNumberFormat="1" applyFont="1" applyFill="1" applyBorder="1" applyAlignment="1" applyProtection="1">
      <alignment horizontal="left" vertical="center" indent="1"/>
      <protection hidden="1"/>
    </xf>
    <xf numFmtId="0" fontId="1" fillId="0" borderId="0" xfId="57"/>
    <xf numFmtId="2" fontId="11" fillId="0" borderId="0" xfId="57" applyNumberFormat="1" applyFont="1" applyFill="1" applyBorder="1" applyAlignment="1" applyProtection="1">
      <alignment horizontal="left" vertical="center"/>
      <protection hidden="1"/>
    </xf>
    <xf numFmtId="166" fontId="5" fillId="0" borderId="0" xfId="57" applyNumberFormat="1" applyFont="1" applyFill="1" applyBorder="1" applyAlignment="1" applyProtection="1">
      <alignment horizontal="left" vertical="center"/>
      <protection hidden="1"/>
    </xf>
    <xf numFmtId="14" fontId="5" fillId="0" borderId="0" xfId="57" applyNumberFormat="1" applyFont="1" applyFill="1" applyBorder="1" applyAlignment="1" applyProtection="1">
      <alignment horizontal="left" vertical="center"/>
      <protection hidden="1"/>
    </xf>
    <xf numFmtId="49" fontId="5" fillId="0" borderId="0" xfId="57" applyNumberFormat="1" applyFont="1" applyFill="1" applyBorder="1" applyAlignment="1" applyProtection="1">
      <alignment horizontal="left" vertical="center"/>
      <protection hidden="1"/>
    </xf>
    <xf numFmtId="14" fontId="5" fillId="0" borderId="0" xfId="57" applyNumberFormat="1" applyFont="1" applyFill="1" applyBorder="1" applyAlignment="1" applyProtection="1">
      <alignment vertical="top" wrapText="1"/>
      <protection hidden="1"/>
    </xf>
    <xf numFmtId="2" fontId="3" fillId="0" borderId="0" xfId="57" applyNumberFormat="1" applyFont="1" applyFill="1" applyBorder="1" applyAlignment="1" applyProtection="1">
      <alignment horizontal="center" vertical="top"/>
      <protection hidden="1"/>
    </xf>
    <xf numFmtId="166" fontId="5" fillId="0" borderId="0" xfId="57" applyNumberFormat="1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horizontal="left" vertical="top"/>
      <protection hidden="1"/>
    </xf>
    <xf numFmtId="49" fontId="5" fillId="0" borderId="0" xfId="57" applyNumberFormat="1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49" fontId="5" fillId="20" borderId="10" xfId="57" applyNumberFormat="1" applyFont="1" applyFill="1" applyBorder="1" applyAlignment="1" applyProtection="1">
      <alignment horizontal="center" vertical="top"/>
      <protection hidden="1"/>
    </xf>
    <xf numFmtId="49" fontId="3" fillId="20" borderId="11" xfId="57" applyNumberFormat="1" applyFont="1" applyFill="1" applyBorder="1" applyAlignment="1" applyProtection="1">
      <alignment horizontal="center" vertical="top"/>
      <protection hidden="1"/>
    </xf>
    <xf numFmtId="14" fontId="3" fillId="20" borderId="11" xfId="57" applyNumberFormat="1" applyFont="1" applyFill="1" applyBorder="1" applyAlignment="1" applyProtection="1">
      <alignment horizontal="center" vertical="top"/>
      <protection hidden="1"/>
    </xf>
    <xf numFmtId="2" fontId="5" fillId="20" borderId="11" xfId="57" applyNumberFormat="1" applyFont="1" applyFill="1" applyBorder="1" applyAlignment="1" applyProtection="1">
      <alignment horizontal="left" vertical="center" indent="1"/>
      <protection hidden="1"/>
    </xf>
    <xf numFmtId="4" fontId="5" fillId="20" borderId="12" xfId="57" applyNumberFormat="1" applyFont="1" applyFill="1" applyBorder="1" applyAlignment="1" applyProtection="1">
      <alignment horizontal="right" vertical="center" indent="1"/>
      <protection hidden="1"/>
    </xf>
    <xf numFmtId="2" fontId="48" fillId="0" borderId="0" xfId="57" applyNumberFormat="1" applyFont="1" applyFill="1" applyBorder="1" applyAlignment="1" applyProtection="1">
      <alignment vertical="center"/>
      <protection hidden="1"/>
    </xf>
    <xf numFmtId="49" fontId="8" fillId="0" borderId="0" xfId="57" applyNumberFormat="1" applyFont="1" applyFill="1" applyBorder="1" applyAlignment="1" applyProtection="1">
      <alignment horizontal="center" vertical="top"/>
      <protection hidden="1"/>
    </xf>
    <xf numFmtId="14" fontId="3" fillId="0" borderId="0" xfId="57" applyNumberFormat="1" applyFont="1" applyFill="1" applyBorder="1" applyAlignment="1" applyProtection="1">
      <alignment horizontal="center" vertical="top"/>
      <protection hidden="1"/>
    </xf>
    <xf numFmtId="0" fontId="12" fillId="0" borderId="47" xfId="57" applyNumberFormat="1" applyFont="1" applyFill="1" applyBorder="1" applyAlignment="1" applyProtection="1">
      <alignment horizontal="left" vertical="center" indent="1"/>
      <protection hidden="1"/>
    </xf>
    <xf numFmtId="168" fontId="12" fillId="0" borderId="47" xfId="57" applyNumberFormat="1" applyFont="1" applyFill="1" applyBorder="1" applyAlignment="1" applyProtection="1">
      <alignment horizontal="right" vertical="center" indent="1"/>
      <protection hidden="1"/>
    </xf>
    <xf numFmtId="49" fontId="5" fillId="0" borderId="0" xfId="57" applyNumberFormat="1" applyFont="1" applyFill="1" applyBorder="1" applyAlignment="1" applyProtection="1">
      <alignment horizontal="center" vertical="top"/>
      <protection hidden="1"/>
    </xf>
    <xf numFmtId="166" fontId="5" fillId="0" borderId="0" xfId="57" applyNumberFormat="1" applyFont="1" applyFill="1" applyBorder="1" applyAlignment="1" applyProtection="1">
      <alignment horizontal="right" vertical="top" indent="1"/>
      <protection hidden="1"/>
    </xf>
    <xf numFmtId="2" fontId="12" fillId="0" borderId="0" xfId="57" applyNumberFormat="1" applyFont="1" applyFill="1" applyBorder="1" applyAlignment="1" applyProtection="1">
      <alignment vertical="center"/>
      <protection hidden="1"/>
    </xf>
    <xf numFmtId="0" fontId="3" fillId="0" borderId="0" xfId="57" applyFont="1"/>
    <xf numFmtId="1" fontId="3" fillId="0" borderId="34" xfId="56" applyNumberFormat="1" applyFont="1" applyFill="1" applyBorder="1" applyAlignment="1" applyProtection="1">
      <alignment horizontal="center" vertical="top"/>
      <protection hidden="1"/>
    </xf>
    <xf numFmtId="49" fontId="3" fillId="24" borderId="34" xfId="56" applyNumberFormat="1" applyFont="1" applyFill="1" applyBorder="1" applyAlignment="1" applyProtection="1">
      <alignment horizontal="left" vertical="top" indent="1"/>
      <protection locked="0"/>
    </xf>
    <xf numFmtId="14" fontId="3" fillId="24" borderId="34" xfId="54" applyNumberFormat="1" applyFont="1" applyFill="1" applyBorder="1" applyAlignment="1" applyProtection="1">
      <alignment horizontal="center" vertical="top"/>
      <protection locked="0"/>
    </xf>
    <xf numFmtId="49" fontId="3" fillId="19" borderId="34" xfId="56" applyNumberFormat="1" applyFont="1" applyFill="1" applyBorder="1" applyAlignment="1" applyProtection="1">
      <alignment horizontal="left" vertical="top" wrapText="1" indent="1"/>
      <protection locked="0"/>
    </xf>
    <xf numFmtId="4" fontId="3" fillId="24" borderId="34" xfId="54" applyNumberFormat="1" applyFont="1" applyFill="1" applyBorder="1" applyAlignment="1" applyProtection="1">
      <alignment horizontal="right" vertical="top" indent="1"/>
      <protection locked="0"/>
    </xf>
    <xf numFmtId="168" fontId="3" fillId="0" borderId="34" xfId="56" applyNumberFormat="1" applyFont="1" applyFill="1" applyBorder="1" applyAlignment="1" applyProtection="1">
      <alignment horizontal="right" vertical="top" indent="1"/>
      <protection hidden="1"/>
    </xf>
    <xf numFmtId="2" fontId="3" fillId="23" borderId="19" xfId="55" applyNumberFormat="1" applyFont="1" applyFill="1" applyBorder="1" applyAlignment="1" applyProtection="1">
      <alignment horizontal="center" vertical="center"/>
      <protection hidden="1"/>
    </xf>
    <xf numFmtId="0" fontId="39" fillId="23" borderId="0" xfId="55" applyFont="1" applyFill="1" applyAlignment="1" applyProtection="1">
      <alignment vertical="center"/>
      <protection hidden="1"/>
    </xf>
    <xf numFmtId="14" fontId="3" fillId="24" borderId="34" xfId="56" applyNumberFormat="1" applyFont="1" applyFill="1" applyBorder="1" applyAlignment="1" applyProtection="1">
      <alignment horizontal="center" vertical="top"/>
      <protection locked="0"/>
    </xf>
    <xf numFmtId="4" fontId="3" fillId="24" borderId="34" xfId="56" applyNumberFormat="1" applyFont="1" applyFill="1" applyBorder="1" applyAlignment="1" applyProtection="1">
      <alignment horizontal="right" vertical="top" indent="1"/>
      <protection locked="0"/>
    </xf>
    <xf numFmtId="0" fontId="3" fillId="29" borderId="0" xfId="38" applyFont="1" applyFill="1" applyBorder="1" applyAlignment="1" applyProtection="1">
      <alignment vertical="center"/>
      <protection hidden="1"/>
    </xf>
    <xf numFmtId="0" fontId="3" fillId="29" borderId="0" xfId="38" applyFont="1" applyFill="1" applyAlignment="1" applyProtection="1">
      <alignment vertical="center"/>
      <protection hidden="1"/>
    </xf>
    <xf numFmtId="0" fontId="3" fillId="29" borderId="0" xfId="38" applyFont="1" applyFill="1" applyAlignment="1" applyProtection="1">
      <alignment vertical="top"/>
      <protection hidden="1"/>
    </xf>
    <xf numFmtId="0" fontId="3" fillId="29" borderId="0" xfId="38" applyFont="1" applyFill="1" applyBorder="1" applyAlignment="1" applyProtection="1">
      <alignment vertical="center" wrapText="1"/>
      <protection locked="0" hidden="1"/>
    </xf>
    <xf numFmtId="0" fontId="3" fillId="29" borderId="0" xfId="38" applyFont="1" applyFill="1" applyAlignment="1" applyProtection="1">
      <alignment horizontal="center" vertical="center"/>
      <protection hidden="1"/>
    </xf>
    <xf numFmtId="168" fontId="3" fillId="0" borderId="34" xfId="38" applyNumberFormat="1" applyFont="1" applyFill="1" applyBorder="1" applyAlignment="1" applyProtection="1">
      <alignment horizontal="right" vertical="center" indent="1"/>
      <protection hidden="1"/>
    </xf>
    <xf numFmtId="1" fontId="5" fillId="0" borderId="22" xfId="54" applyNumberFormat="1" applyFont="1" applyFill="1" applyBorder="1" applyAlignment="1" applyProtection="1">
      <alignment horizontal="center"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49" fontId="3" fillId="24" borderId="34" xfId="57" applyNumberFormat="1" applyFont="1" applyFill="1" applyBorder="1" applyAlignment="1" applyProtection="1">
      <alignment horizontal="left" vertical="top" indent="1"/>
      <protection locked="0"/>
    </xf>
    <xf numFmtId="14" fontId="3" fillId="24" borderId="34" xfId="57" applyNumberFormat="1" applyFont="1" applyFill="1" applyBorder="1" applyAlignment="1" applyProtection="1">
      <alignment horizontal="center" vertical="top"/>
      <protection locked="0"/>
    </xf>
    <xf numFmtId="49" fontId="3" fillId="24" borderId="34" xfId="57" applyNumberFormat="1" applyFont="1" applyFill="1" applyBorder="1" applyAlignment="1" applyProtection="1">
      <alignment horizontal="left" vertical="top" wrapText="1" indent="1"/>
      <protection locked="0"/>
    </xf>
    <xf numFmtId="169" fontId="3" fillId="24" borderId="34" xfId="57" applyNumberFormat="1" applyFont="1" applyFill="1" applyBorder="1" applyAlignment="1" applyProtection="1">
      <alignment horizontal="right" vertical="top" indent="1"/>
      <protection locked="0"/>
    </xf>
    <xf numFmtId="49" fontId="5" fillId="20" borderId="11" xfId="57" applyNumberFormat="1" applyFont="1" applyFill="1" applyBorder="1" applyAlignment="1" applyProtection="1">
      <alignment horizontal="center" vertical="top"/>
      <protection hidden="1"/>
    </xf>
    <xf numFmtId="0" fontId="3" fillId="24" borderId="34" xfId="57" applyNumberFormat="1" applyFont="1" applyFill="1" applyBorder="1" applyAlignment="1" applyProtection="1">
      <alignment horizontal="left" vertical="top" wrapText="1" indent="1"/>
      <protection locked="0"/>
    </xf>
    <xf numFmtId="170" fontId="3" fillId="0" borderId="0" xfId="55" applyNumberFormat="1" applyFont="1" applyAlignment="1" applyProtection="1">
      <alignment vertical="center"/>
      <protection hidden="1"/>
    </xf>
    <xf numFmtId="0" fontId="4" fillId="0" borderId="0" xfId="38" applyFont="1" applyFill="1" applyBorder="1" applyAlignment="1" applyProtection="1">
      <alignment vertical="center"/>
      <protection hidden="1"/>
    </xf>
    <xf numFmtId="168" fontId="3" fillId="26" borderId="0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38" applyNumberFormat="1" applyFont="1" applyFill="1" applyBorder="1" applyAlignment="1" applyProtection="1">
      <alignment horizontal="right" vertical="center" indent="1"/>
      <protection hidden="1"/>
    </xf>
    <xf numFmtId="0" fontId="12" fillId="0" borderId="24" xfId="57" applyNumberFormat="1" applyFont="1" applyFill="1" applyBorder="1" applyAlignment="1" applyProtection="1">
      <alignment horizontal="left" vertical="center" wrapText="1" indent="1"/>
      <protection hidden="1"/>
    </xf>
    <xf numFmtId="168" fontId="12" fillId="0" borderId="24" xfId="57" applyNumberFormat="1" applyFont="1" applyFill="1" applyBorder="1" applyAlignment="1" applyProtection="1">
      <alignment horizontal="right" vertical="center" indent="1"/>
      <protection hidden="1"/>
    </xf>
    <xf numFmtId="0" fontId="3" fillId="23" borderId="27" xfId="0" applyFont="1" applyFill="1" applyBorder="1" applyAlignment="1" applyProtection="1">
      <alignment horizontal="center" vertical="center"/>
      <protection hidden="1"/>
    </xf>
    <xf numFmtId="14" fontId="3" fillId="19" borderId="35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36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37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38" xfId="33" applyFont="1" applyFill="1" applyBorder="1" applyAlignment="1" applyProtection="1">
      <alignment horizontal="left" vertical="center" wrapText="1" indent="1"/>
      <protection locked="0"/>
    </xf>
    <xf numFmtId="0" fontId="2" fillId="21" borderId="39" xfId="33" applyFont="1" applyFill="1" applyBorder="1" applyAlignment="1" applyProtection="1">
      <alignment horizontal="left" vertical="center" wrapText="1" indent="1"/>
      <protection locked="0"/>
    </xf>
    <xf numFmtId="0" fontId="2" fillId="21" borderId="40" xfId="33" applyFont="1" applyFill="1" applyBorder="1" applyAlignment="1" applyProtection="1">
      <alignment horizontal="left" vertical="center" wrapText="1" indent="1"/>
      <protection locked="0"/>
    </xf>
    <xf numFmtId="0" fontId="2" fillId="0" borderId="41" xfId="0" applyFont="1" applyBorder="1" applyAlignment="1" applyProtection="1">
      <alignment horizontal="left" vertical="center" wrapText="1" indent="1"/>
      <protection locked="0"/>
    </xf>
    <xf numFmtId="0" fontId="2" fillId="0" borderId="42" xfId="0" applyFont="1" applyBorder="1" applyAlignment="1" applyProtection="1">
      <alignment horizontal="left" vertical="center" wrapText="1" indent="1"/>
      <protection locked="0"/>
    </xf>
    <xf numFmtId="0" fontId="2" fillId="0" borderId="43" xfId="0" applyFont="1" applyBorder="1" applyAlignment="1" applyProtection="1">
      <alignment horizontal="left" vertical="center" wrapText="1" indent="1"/>
      <protection locked="0"/>
    </xf>
    <xf numFmtId="49" fontId="3" fillId="21" borderId="10" xfId="45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5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5" applyNumberFormat="1" applyFont="1" applyFill="1" applyBorder="1" applyAlignment="1" applyProtection="1">
      <alignment horizontal="left" vertical="center" indent="1"/>
      <protection locked="0"/>
    </xf>
    <xf numFmtId="14" fontId="3" fillId="19" borderId="35" xfId="0" applyNumberFormat="1" applyFont="1" applyFill="1" applyBorder="1" applyAlignment="1" applyProtection="1">
      <alignment horizontal="left" vertical="center" indent="1"/>
      <protection locked="0"/>
    </xf>
    <xf numFmtId="14" fontId="3" fillId="19" borderId="36" xfId="0" applyNumberFormat="1" applyFont="1" applyFill="1" applyBorder="1" applyAlignment="1" applyProtection="1">
      <alignment horizontal="left" vertical="center" indent="1"/>
      <protection locked="0"/>
    </xf>
    <xf numFmtId="14" fontId="3" fillId="19" borderId="37" xfId="0" applyNumberFormat="1" applyFont="1" applyFill="1" applyBorder="1" applyAlignment="1" applyProtection="1">
      <alignment horizontal="left" vertical="center" indent="1"/>
      <protection locked="0"/>
    </xf>
    <xf numFmtId="49" fontId="3" fillId="21" borderId="35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36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37" xfId="45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indent="1"/>
      <protection locked="0"/>
    </xf>
    <xf numFmtId="0" fontId="42" fillId="0" borderId="0" xfId="0" applyFont="1" applyFill="1" applyAlignment="1" applyProtection="1">
      <alignment horizontal="left" wrapText="1" indent="1"/>
      <protection hidden="1"/>
    </xf>
    <xf numFmtId="165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0" fontId="3" fillId="24" borderId="36" xfId="0" applyFont="1" applyFill="1" applyBorder="1" applyAlignment="1" applyProtection="1">
      <alignment vertical="center"/>
      <protection hidden="1"/>
    </xf>
    <xf numFmtId="0" fontId="3" fillId="24" borderId="37" xfId="0" applyFont="1" applyFill="1" applyBorder="1" applyAlignment="1" applyProtection="1">
      <alignment vertical="center"/>
      <protection hidden="1"/>
    </xf>
    <xf numFmtId="0" fontId="3" fillId="24" borderId="39" xfId="0" applyFont="1" applyFill="1" applyBorder="1" applyAlignment="1" applyProtection="1">
      <alignment vertical="center" wrapText="1"/>
      <protection hidden="1"/>
    </xf>
    <xf numFmtId="0" fontId="3" fillId="24" borderId="40" xfId="0" applyFont="1" applyFill="1" applyBorder="1" applyAlignment="1" applyProtection="1">
      <alignment vertical="center" wrapText="1"/>
      <protection hidden="1"/>
    </xf>
    <xf numFmtId="0" fontId="3" fillId="24" borderId="42" xfId="0" applyFont="1" applyFill="1" applyBorder="1" applyAlignment="1" applyProtection="1">
      <alignment vertical="center" wrapText="1"/>
      <protection hidden="1"/>
    </xf>
    <xf numFmtId="0" fontId="3" fillId="24" borderId="43" xfId="0" applyFont="1" applyFill="1" applyBorder="1" applyAlignment="1" applyProtection="1">
      <alignment vertical="center" wrapText="1"/>
      <protection hidden="1"/>
    </xf>
    <xf numFmtId="0" fontId="3" fillId="23" borderId="29" xfId="0" applyFont="1" applyFill="1" applyBorder="1" applyAlignment="1" applyProtection="1">
      <alignment horizontal="center" vertical="center"/>
      <protection hidden="1"/>
    </xf>
    <xf numFmtId="0" fontId="3" fillId="23" borderId="30" xfId="0" applyFont="1" applyFill="1" applyBorder="1" applyAlignment="1" applyProtection="1">
      <alignment horizontal="center" vertical="center"/>
      <protection hidden="1"/>
    </xf>
    <xf numFmtId="0" fontId="3" fillId="23" borderId="31" xfId="0" applyFont="1" applyFill="1" applyBorder="1" applyAlignment="1" applyProtection="1">
      <alignment horizontal="center" vertical="center"/>
      <protection hidden="1"/>
    </xf>
    <xf numFmtId="168" fontId="3" fillId="0" borderId="35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36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37" xfId="0" applyNumberFormat="1" applyFont="1" applyFill="1" applyBorder="1" applyAlignment="1" applyProtection="1">
      <alignment horizontal="right" vertical="center" indent="2"/>
      <protection hidden="1"/>
    </xf>
    <xf numFmtId="14" fontId="3" fillId="27" borderId="10" xfId="45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45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2" xfId="45" applyNumberFormat="1" applyFont="1" applyFill="1" applyBorder="1" applyAlignment="1" applyProtection="1">
      <alignment horizontal="left" vertical="center" indent="1"/>
      <protection locked="0"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9" fillId="21" borderId="35" xfId="33" applyFill="1" applyBorder="1" applyAlignment="1" applyProtection="1">
      <alignment horizontal="left" vertical="center" wrapText="1" indent="1"/>
      <protection locked="0"/>
    </xf>
    <xf numFmtId="0" fontId="33" fillId="21" borderId="36" xfId="33" applyFont="1" applyFill="1" applyBorder="1" applyAlignment="1" applyProtection="1">
      <alignment horizontal="left" vertical="center" wrapText="1" indent="1"/>
      <protection locked="0"/>
    </xf>
    <xf numFmtId="0" fontId="33" fillId="21" borderId="37" xfId="33" applyFont="1" applyFill="1" applyBorder="1" applyAlignment="1" applyProtection="1">
      <alignment horizontal="left" vertical="center" wrapText="1" indent="1"/>
      <protection locked="0"/>
    </xf>
    <xf numFmtId="165" fontId="3" fillId="21" borderId="16" xfId="45" applyNumberFormat="1" applyFont="1" applyFill="1" applyBorder="1" applyAlignment="1" applyProtection="1">
      <alignment vertical="center"/>
      <protection locked="0"/>
    </xf>
    <xf numFmtId="0" fontId="3" fillId="24" borderId="0" xfId="45" applyFont="1" applyFill="1" applyBorder="1" applyAlignment="1" applyProtection="1">
      <alignment vertical="center"/>
      <protection locked="0"/>
    </xf>
    <xf numFmtId="0" fontId="3" fillId="24" borderId="16" xfId="45" applyFont="1" applyFill="1" applyBorder="1" applyAlignment="1" applyProtection="1">
      <alignment vertical="center"/>
      <protection locked="0"/>
    </xf>
    <xf numFmtId="14" fontId="3" fillId="24" borderId="16" xfId="45" applyNumberFormat="1" applyFont="1" applyFill="1" applyBorder="1" applyAlignment="1" applyProtection="1">
      <alignment vertical="center"/>
      <protection locked="0"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1" borderId="0" xfId="45" applyNumberFormat="1" applyFont="1" applyFill="1" applyBorder="1" applyAlignment="1" applyProtection="1">
      <alignment vertical="center"/>
      <protection locked="0"/>
    </xf>
    <xf numFmtId="0" fontId="3" fillId="24" borderId="35" xfId="38" applyFont="1" applyFill="1" applyBorder="1" applyAlignment="1" applyProtection="1">
      <alignment horizontal="left" vertical="center" indent="1"/>
      <protection locked="0"/>
    </xf>
    <xf numFmtId="0" fontId="3" fillId="24" borderId="36" xfId="38" applyFont="1" applyFill="1" applyBorder="1" applyAlignment="1" applyProtection="1">
      <alignment horizontal="left" vertical="center" indent="1"/>
      <protection locked="0"/>
    </xf>
    <xf numFmtId="0" fontId="3" fillId="24" borderId="37" xfId="38" applyFont="1" applyFill="1" applyBorder="1" applyAlignment="1" applyProtection="1">
      <alignment horizontal="left" vertical="center" indent="1"/>
      <protection locked="0"/>
    </xf>
    <xf numFmtId="0" fontId="5" fillId="28" borderId="13" xfId="0" applyFont="1" applyFill="1" applyBorder="1" applyAlignment="1" applyProtection="1">
      <alignment horizontal="left" vertical="center" wrapText="1" indent="1"/>
      <protection hidden="1"/>
    </xf>
    <xf numFmtId="0" fontId="5" fillId="28" borderId="14" xfId="0" applyFont="1" applyFill="1" applyBorder="1" applyAlignment="1" applyProtection="1">
      <alignment horizontal="left" vertical="center" wrapText="1" indent="1"/>
      <protection hidden="1"/>
    </xf>
    <xf numFmtId="0" fontId="5" fillId="28" borderId="15" xfId="0" applyFont="1" applyFill="1" applyBorder="1" applyAlignment="1" applyProtection="1">
      <alignment horizontal="left" vertical="center" wrapText="1" indent="1"/>
      <protection hidden="1"/>
    </xf>
    <xf numFmtId="0" fontId="5" fillId="28" borderId="19" xfId="0" applyFont="1" applyFill="1" applyBorder="1" applyAlignment="1" applyProtection="1">
      <alignment horizontal="left" vertical="center" wrapText="1" indent="1"/>
      <protection hidden="1"/>
    </xf>
    <xf numFmtId="0" fontId="5" fillId="28" borderId="0" xfId="0" applyFont="1" applyFill="1" applyBorder="1" applyAlignment="1" applyProtection="1">
      <alignment horizontal="left" vertical="center" wrapText="1" indent="1"/>
      <protection hidden="1"/>
    </xf>
    <xf numFmtId="0" fontId="5" fillId="28" borderId="18" xfId="0" applyFont="1" applyFill="1" applyBorder="1" applyAlignment="1" applyProtection="1">
      <alignment horizontal="left" vertical="center" wrapText="1" indent="1"/>
      <protection hidden="1"/>
    </xf>
    <xf numFmtId="0" fontId="5" fillId="28" borderId="20" xfId="0" applyFont="1" applyFill="1" applyBorder="1" applyAlignment="1" applyProtection="1">
      <alignment horizontal="left" vertical="center" wrapText="1" indent="1"/>
      <protection hidden="1"/>
    </xf>
    <xf numFmtId="0" fontId="5" fillId="28" borderId="16" xfId="0" applyFont="1" applyFill="1" applyBorder="1" applyAlignment="1" applyProtection="1">
      <alignment horizontal="left" vertical="center" wrapText="1" indent="1"/>
      <protection hidden="1"/>
    </xf>
    <xf numFmtId="0" fontId="5" fillId="28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38" applyFont="1" applyFill="1" applyBorder="1" applyAlignment="1" applyProtection="1">
      <alignment horizontal="left" vertical="center" wrapText="1" indent="1"/>
      <protection hidden="1"/>
    </xf>
    <xf numFmtId="0" fontId="3" fillId="0" borderId="14" xfId="38" applyFont="1" applyFill="1" applyBorder="1" applyAlignment="1" applyProtection="1">
      <alignment horizontal="left" vertical="center" wrapText="1" indent="1"/>
      <protection hidden="1"/>
    </xf>
    <xf numFmtId="0" fontId="3" fillId="0" borderId="15" xfId="38" applyFont="1" applyFill="1" applyBorder="1" applyAlignment="1" applyProtection="1">
      <alignment horizontal="left" vertical="center" wrapText="1" indent="1"/>
      <protection hidden="1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18" xfId="38" applyFont="1" applyFill="1" applyBorder="1" applyAlignment="1" applyProtection="1">
      <alignment horizontal="left" vertical="center" wrapText="1" indent="1"/>
      <protection hidden="1"/>
    </xf>
    <xf numFmtId="0" fontId="3" fillId="0" borderId="20" xfId="38" applyFont="1" applyFill="1" applyBorder="1" applyAlignment="1" applyProtection="1">
      <alignment horizontal="left" vertical="center" wrapText="1" indent="1"/>
      <protection hidden="1"/>
    </xf>
    <xf numFmtId="0" fontId="3" fillId="0" borderId="16" xfId="38" applyFont="1" applyFill="1" applyBorder="1" applyAlignment="1" applyProtection="1">
      <alignment horizontal="left" vertical="center" wrapText="1" indent="1"/>
      <protection hidden="1"/>
    </xf>
    <xf numFmtId="0" fontId="3" fillId="0" borderId="17" xfId="38" applyFont="1" applyFill="1" applyBorder="1" applyAlignment="1" applyProtection="1">
      <alignment horizontal="left" vertical="center" wrapText="1" indent="1"/>
      <protection hidden="1"/>
    </xf>
    <xf numFmtId="0" fontId="44" fillId="0" borderId="19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1" fontId="5" fillId="0" borderId="10" xfId="54" applyNumberFormat="1" applyFont="1" applyFill="1" applyBorder="1" applyAlignment="1" applyProtection="1">
      <alignment horizontal="center" vertical="center"/>
      <protection hidden="1"/>
    </xf>
    <xf numFmtId="1" fontId="5" fillId="0" borderId="12" xfId="54" applyNumberFormat="1" applyFont="1" applyFill="1" applyBorder="1" applyAlignment="1" applyProtection="1">
      <alignment horizontal="center" vertical="center"/>
      <protection hidden="1"/>
    </xf>
    <xf numFmtId="14" fontId="5" fillId="0" borderId="10" xfId="56" applyNumberFormat="1" applyFont="1" applyFill="1" applyBorder="1" applyAlignment="1" applyProtection="1">
      <alignment horizontal="center" vertical="center"/>
      <protection hidden="1"/>
    </xf>
    <xf numFmtId="14" fontId="5" fillId="0" borderId="12" xfId="56" applyNumberFormat="1" applyFont="1" applyFill="1" applyBorder="1" applyAlignment="1" applyProtection="1">
      <alignment horizontal="center" vertical="center"/>
      <protection hidden="1"/>
    </xf>
    <xf numFmtId="14" fontId="4" fillId="20" borderId="34" xfId="56" applyNumberFormat="1" applyFont="1" applyFill="1" applyBorder="1" applyAlignment="1" applyProtection="1">
      <alignment horizontal="center" vertical="center" wrapText="1"/>
      <protection hidden="1"/>
    </xf>
    <xf numFmtId="49" fontId="4" fillId="20" borderId="34" xfId="56" applyNumberFormat="1" applyFont="1" applyFill="1" applyBorder="1" applyAlignment="1" applyProtection="1">
      <alignment horizontal="center" vertical="center" wrapText="1"/>
      <protection hidden="1"/>
    </xf>
    <xf numFmtId="166" fontId="4" fillId="20" borderId="34" xfId="56" applyNumberFormat="1" applyFont="1" applyFill="1" applyBorder="1" applyAlignment="1" applyProtection="1">
      <alignment horizontal="center" vertical="center" wrapText="1"/>
      <protection hidden="1"/>
    </xf>
    <xf numFmtId="3" fontId="4" fillId="20" borderId="34" xfId="56" applyNumberFormat="1" applyFont="1" applyFill="1" applyBorder="1" applyAlignment="1" applyProtection="1">
      <alignment horizontal="center" vertical="center" wrapText="1"/>
      <protection hidden="1"/>
    </xf>
    <xf numFmtId="0" fontId="4" fillId="20" borderId="34" xfId="56" applyFont="1" applyFill="1" applyBorder="1" applyAlignment="1" applyProtection="1">
      <alignment horizontal="center" vertical="center" wrapText="1"/>
      <protection hidden="1"/>
    </xf>
    <xf numFmtId="166" fontId="4" fillId="20" borderId="34" xfId="57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57" applyNumberFormat="1" applyFont="1" applyFill="1" applyBorder="1" applyAlignment="1" applyProtection="1">
      <alignment horizontal="center" vertical="center" wrapText="1"/>
      <protection hidden="1"/>
    </xf>
    <xf numFmtId="0" fontId="4" fillId="20" borderId="34" xfId="57" applyFont="1" applyFill="1" applyBorder="1" applyAlignment="1" applyProtection="1">
      <alignment horizontal="center" vertical="center" wrapText="1"/>
      <protection hidden="1"/>
    </xf>
    <xf numFmtId="49" fontId="4" fillId="20" borderId="34" xfId="57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54" applyNumberFormat="1" applyFont="1" applyBorder="1" applyAlignment="1" applyProtection="1">
      <alignment vertical="center"/>
      <protection hidden="1"/>
    </xf>
    <xf numFmtId="0" fontId="37" fillId="0" borderId="0" xfId="54" applyNumberFormat="1" applyFont="1" applyBorder="1" applyAlignment="1" applyProtection="1">
      <alignment vertical="center"/>
      <protection hidden="1"/>
    </xf>
    <xf numFmtId="0" fontId="1" fillId="0" borderId="0" xfId="54" applyNumberFormat="1" applyAlignment="1" applyProtection="1">
      <alignment vertical="center"/>
      <protection hidden="1"/>
    </xf>
    <xf numFmtId="0" fontId="51" fillId="25" borderId="48" xfId="54" applyNumberFormat="1" applyFont="1" applyFill="1" applyBorder="1" applyAlignment="1" applyProtection="1">
      <alignment horizontal="left" indent="1"/>
      <protection hidden="1"/>
    </xf>
    <xf numFmtId="0" fontId="3" fillId="25" borderId="33" xfId="54" applyNumberFormat="1" applyFont="1" applyFill="1" applyBorder="1" applyAlignment="1" applyProtection="1">
      <alignment vertical="center"/>
      <protection hidden="1"/>
    </xf>
    <xf numFmtId="0" fontId="3" fillId="25" borderId="49" xfId="54" applyNumberFormat="1" applyFont="1" applyFill="1" applyBorder="1" applyAlignment="1" applyProtection="1">
      <alignment vertical="center"/>
      <protection hidden="1"/>
    </xf>
    <xf numFmtId="0" fontId="3" fillId="25" borderId="32" xfId="54" applyNumberFormat="1" applyFont="1" applyFill="1" applyBorder="1" applyAlignment="1" applyProtection="1">
      <alignment vertical="center"/>
      <protection hidden="1"/>
    </xf>
    <xf numFmtId="0" fontId="3" fillId="25" borderId="51" xfId="54" applyNumberFormat="1" applyFont="1" applyFill="1" applyBorder="1" applyAlignment="1" applyProtection="1">
      <alignment vertical="center"/>
      <protection hidden="1"/>
    </xf>
    <xf numFmtId="0" fontId="34" fillId="25" borderId="50" xfId="54" applyNumberFormat="1" applyFont="1" applyFill="1" applyBorder="1" applyAlignment="1" applyProtection="1">
      <alignment horizontal="left" vertical="top" indent="1"/>
      <protection hidden="1"/>
    </xf>
    <xf numFmtId="0" fontId="52" fillId="0" borderId="0" xfId="54" quotePrefix="1" applyNumberFormat="1" applyFont="1" applyBorder="1" applyAlignment="1" applyProtection="1">
      <alignment horizontal="left" vertical="center"/>
      <protection hidden="1"/>
    </xf>
    <xf numFmtId="0" fontId="5" fillId="30" borderId="35" xfId="54" applyNumberFormat="1" applyFont="1" applyFill="1" applyBorder="1" applyAlignment="1" applyProtection="1">
      <alignment horizontal="left" vertical="center" indent="1"/>
      <protection hidden="1"/>
    </xf>
    <xf numFmtId="0" fontId="1" fillId="30" borderId="36" xfId="54" applyNumberFormat="1" applyFill="1" applyBorder="1" applyAlignment="1" applyProtection="1">
      <alignment horizontal="center" vertical="center"/>
      <protection hidden="1"/>
    </xf>
    <xf numFmtId="0" fontId="1" fillId="30" borderId="37" xfId="54" applyNumberFormat="1" applyFill="1" applyBorder="1" applyAlignment="1" applyProtection="1">
      <alignment vertical="center"/>
      <protection hidden="1"/>
    </xf>
    <xf numFmtId="0" fontId="5" fillId="20" borderId="34" xfId="54" applyNumberFormat="1" applyFont="1" applyFill="1" applyBorder="1" applyAlignment="1">
      <alignment horizontal="left" vertical="center" indent="1"/>
    </xf>
    <xf numFmtId="0" fontId="5" fillId="20" borderId="34" xfId="54" applyNumberFormat="1" applyFont="1" applyFill="1" applyBorder="1" applyAlignment="1">
      <alignment horizontal="center" vertical="center"/>
    </xf>
    <xf numFmtId="0" fontId="1" fillId="0" borderId="0" xfId="54" applyNumberFormat="1" applyBorder="1" applyAlignment="1" applyProtection="1">
      <alignment vertical="center"/>
      <protection hidden="1"/>
    </xf>
    <xf numFmtId="166" fontId="3" fillId="0" borderId="34" xfId="40" applyNumberFormat="1" applyBorder="1" applyAlignment="1" applyProtection="1">
      <alignment horizontal="left" vertical="center" indent="1"/>
      <protection hidden="1"/>
    </xf>
    <xf numFmtId="166" fontId="3" fillId="0" borderId="34" xfId="40" applyNumberFormat="1" applyFont="1" applyBorder="1" applyAlignment="1" applyProtection="1">
      <alignment horizontal="center" vertical="center"/>
      <protection hidden="1"/>
    </xf>
    <xf numFmtId="0" fontId="3" fillId="0" borderId="34" xfId="40" applyNumberFormat="1" applyFont="1" applyBorder="1" applyAlignment="1" applyProtection="1">
      <alignment horizontal="left" vertical="center" wrapText="1" indent="1"/>
      <protection hidden="1"/>
    </xf>
    <xf numFmtId="0" fontId="1" fillId="0" borderId="0" xfId="54" applyNumberFormat="1" applyAlignment="1" applyProtection="1">
      <alignment horizontal="left" vertical="center" indent="1"/>
      <protection hidden="1"/>
    </xf>
    <xf numFmtId="166" fontId="3" fillId="0" borderId="34" xfId="54" applyNumberFormat="1" applyFont="1" applyBorder="1" applyAlignment="1">
      <alignment horizontal="left" vertical="center" indent="1"/>
    </xf>
    <xf numFmtId="166" fontId="3" fillId="0" borderId="34" xfId="57" applyNumberFormat="1" applyFont="1" applyBorder="1" applyAlignment="1">
      <alignment horizontal="center" vertical="center"/>
    </xf>
    <xf numFmtId="0" fontId="3" fillId="0" borderId="34" xfId="54" applyNumberFormat="1" applyFont="1" applyBorder="1" applyAlignment="1">
      <alignment horizontal="left" vertical="center" wrapText="1" indent="1"/>
    </xf>
    <xf numFmtId="166" fontId="3" fillId="0" borderId="34" xfId="54" applyNumberFormat="1" applyFont="1" applyBorder="1" applyAlignment="1">
      <alignment horizontal="center" vertical="center"/>
    </xf>
    <xf numFmtId="0" fontId="12" fillId="0" borderId="0" xfId="54" quotePrefix="1" applyNumberFormat="1" applyFont="1" applyAlignment="1" applyProtection="1">
      <alignment vertical="center"/>
      <protection hidden="1"/>
    </xf>
  </cellXfs>
  <cellStyles count="5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7"/>
    <cellStyle name="Standard 2 3" xfId="56"/>
    <cellStyle name="Standard 3" xfId="41"/>
    <cellStyle name="Standard 4" xfId="42"/>
    <cellStyle name="Standard 5" xfId="54"/>
    <cellStyle name="Standard_Antrag Thüringen Jahr" xfId="43"/>
    <cellStyle name="Standard_Antrag Weiterbildung 2" xfId="55"/>
    <cellStyle name="Standard_Überarbeitete Abschnitte 03_09 2" xfId="44"/>
    <cellStyle name="Standard_Überarbeitete Abschnitte 11_10 2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18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18" lockText="1" noThreeD="1"/>
</file>

<file path=xl/ctrlProps/ctrlProp6.xml><?xml version="1.0" encoding="utf-8"?>
<formControlPr xmlns="http://schemas.microsoft.com/office/spreadsheetml/2009/9/main" objectType="CheckBox" fmlaLink="$U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9525</xdr:rowOff>
        </xdr:from>
        <xdr:to>
          <xdr:col>2</xdr:col>
          <xdr:colOff>323850</xdr:colOff>
          <xdr:row>23</xdr:row>
          <xdr:rowOff>0</xdr:rowOff>
        </xdr:to>
        <xdr:sp macro="" textlink="">
          <xdr:nvSpPr>
            <xdr:cNvPr id="107327" name="Check Box 831" hidden="1">
              <a:extLst>
                <a:ext uri="{63B3BB69-23CF-44E3-9099-C40C66FF867C}">
                  <a14:compatExt spid="_x0000_s107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323850</xdr:colOff>
          <xdr:row>25</xdr:row>
          <xdr:rowOff>0</xdr:rowOff>
        </xdr:to>
        <xdr:sp macro="" textlink="">
          <xdr:nvSpPr>
            <xdr:cNvPr id="107328" name="Check Box 832" hidden="1">
              <a:extLst>
                <a:ext uri="{63B3BB69-23CF-44E3-9099-C40C66FF867C}">
                  <a14:compatExt spid="_x0000_s107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3847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304800</xdr:colOff>
          <xdr:row>18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19</xdr:col>
      <xdr:colOff>0</xdr:colOff>
      <xdr:row>69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4476751"/>
          <a:ext cx="6229350" cy="5324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0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10.7109375" style="146" customWidth="1"/>
    <col min="2" max="2" width="15.7109375" style="147" customWidth="1"/>
    <col min="3" max="3" width="78.7109375" style="146" customWidth="1"/>
    <col min="4" max="16384" width="11.42578125" style="146"/>
  </cols>
  <sheetData>
    <row r="1" spans="1:6" s="492" customFormat="1" ht="30" customHeight="1" thickBot="1" x14ac:dyDescent="0.25">
      <c r="A1" s="490" t="s">
        <v>32</v>
      </c>
      <c r="B1" s="491"/>
      <c r="C1" s="491"/>
    </row>
    <row r="2" spans="1:6" s="492" customFormat="1" ht="30" customHeight="1" thickTop="1" x14ac:dyDescent="0.25">
      <c r="A2" s="493" t="s">
        <v>160</v>
      </c>
      <c r="B2" s="494"/>
      <c r="C2" s="495"/>
    </row>
    <row r="3" spans="1:6" s="492" customFormat="1" ht="30" customHeight="1" thickBot="1" x14ac:dyDescent="0.25">
      <c r="A3" s="498" t="s">
        <v>161</v>
      </c>
      <c r="B3" s="496"/>
      <c r="C3" s="497"/>
    </row>
    <row r="4" spans="1:6" ht="15" customHeight="1" thickTop="1" x14ac:dyDescent="0.2">
      <c r="A4" s="499" t="str">
        <f>IF(AND('Seite 2 ZN'!J32=0,'Seite 2 ZN'!J52=0,'Seite 2 VWN'!P32=0,'Seite 2 VWN'!P52=0)," - öffentlich -"," - vertraulich -")</f>
        <v xml:space="preserve"> - öffentlich -</v>
      </c>
    </row>
    <row r="5" spans="1:6" ht="15" customHeight="1" x14ac:dyDescent="0.2"/>
    <row r="6" spans="1:6" s="492" customFormat="1" ht="18" customHeight="1" x14ac:dyDescent="0.2">
      <c r="A6" s="500" t="s">
        <v>162</v>
      </c>
      <c r="B6" s="501"/>
      <c r="C6" s="502"/>
    </row>
    <row r="7" spans="1:6" s="505" customFormat="1" ht="18" customHeight="1" x14ac:dyDescent="0.2">
      <c r="A7" s="503" t="s">
        <v>33</v>
      </c>
      <c r="B7" s="504" t="s">
        <v>34</v>
      </c>
      <c r="C7" s="503" t="s">
        <v>35</v>
      </c>
      <c r="F7" s="492"/>
    </row>
    <row r="8" spans="1:6" s="148" customFormat="1" ht="24" customHeight="1" x14ac:dyDescent="0.2">
      <c r="A8" s="506" t="s">
        <v>36</v>
      </c>
      <c r="B8" s="507">
        <v>44662</v>
      </c>
      <c r="C8" s="508" t="s">
        <v>37</v>
      </c>
    </row>
    <row r="9" spans="1:6" ht="24" customHeight="1" x14ac:dyDescent="0.2">
      <c r="A9" s="506" t="s">
        <v>156</v>
      </c>
      <c r="B9" s="507">
        <v>44839</v>
      </c>
      <c r="C9" s="508" t="s">
        <v>157</v>
      </c>
    </row>
    <row r="10" spans="1:6" s="492" customFormat="1" ht="15" customHeight="1" x14ac:dyDescent="0.2">
      <c r="A10" s="509"/>
    </row>
    <row r="11" spans="1:6" s="492" customFormat="1" ht="18" customHeight="1" x14ac:dyDescent="0.2">
      <c r="A11" s="500" t="s">
        <v>163</v>
      </c>
      <c r="B11" s="501"/>
      <c r="C11" s="502"/>
    </row>
    <row r="12" spans="1:6" s="505" customFormat="1" ht="18" customHeight="1" x14ac:dyDescent="0.2">
      <c r="A12" s="503" t="s">
        <v>33</v>
      </c>
      <c r="B12" s="504" t="s">
        <v>34</v>
      </c>
      <c r="C12" s="503" t="s">
        <v>35</v>
      </c>
      <c r="F12" s="492"/>
    </row>
    <row r="13" spans="1:6" s="505" customFormat="1" ht="24" customHeight="1" x14ac:dyDescent="0.2">
      <c r="A13" s="510" t="s">
        <v>164</v>
      </c>
      <c r="B13" s="511">
        <v>44928</v>
      </c>
      <c r="C13" s="512" t="s">
        <v>165</v>
      </c>
      <c r="F13" s="492"/>
    </row>
    <row r="14" spans="1:6" s="492" customFormat="1" ht="24" customHeight="1" x14ac:dyDescent="0.2">
      <c r="A14" s="510"/>
      <c r="B14" s="513"/>
      <c r="C14" s="512"/>
    </row>
    <row r="15" spans="1:6" s="492" customFormat="1" ht="24" customHeight="1" x14ac:dyDescent="0.2">
      <c r="A15" s="510"/>
      <c r="B15" s="513"/>
      <c r="C15" s="512"/>
    </row>
    <row r="16" spans="1:6" s="492" customFormat="1" ht="24" customHeight="1" x14ac:dyDescent="0.2">
      <c r="A16" s="510"/>
      <c r="B16" s="513"/>
      <c r="C16" s="512"/>
    </row>
    <row r="17" spans="1:3" s="492" customFormat="1" ht="24" customHeight="1" x14ac:dyDescent="0.2">
      <c r="A17" s="510"/>
      <c r="B17" s="513"/>
      <c r="C17" s="512"/>
    </row>
    <row r="18" spans="1:3" s="492" customFormat="1" ht="24" customHeight="1" x14ac:dyDescent="0.2">
      <c r="A18" s="510"/>
      <c r="B18" s="511"/>
      <c r="C18" s="512"/>
    </row>
    <row r="19" spans="1:3" s="492" customFormat="1" ht="24" customHeight="1" x14ac:dyDescent="0.2">
      <c r="A19" s="510"/>
      <c r="B19" s="511"/>
      <c r="C19" s="512"/>
    </row>
    <row r="20" spans="1:3" s="492" customFormat="1" ht="24" customHeight="1" x14ac:dyDescent="0.2">
      <c r="A20" s="510"/>
      <c r="B20" s="513"/>
      <c r="C20" s="512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6"/>
  <sheetViews>
    <sheetView showGridLines="0" zoomScaleNormal="100" zoomScaleSheetLayoutView="100" workbookViewId="0">
      <selection activeCell="B17" sqref="B17"/>
    </sheetView>
  </sheetViews>
  <sheetFormatPr baseColWidth="10" defaultRowHeight="12" x14ac:dyDescent="0.2"/>
  <cols>
    <col min="1" max="1" width="5.7109375" style="278" customWidth="1"/>
    <col min="2" max="2" width="36.7109375" style="278" customWidth="1"/>
    <col min="3" max="3" width="15.7109375" style="278" customWidth="1"/>
    <col min="4" max="5" width="10.7109375" style="283" customWidth="1"/>
    <col min="6" max="6" width="40.7109375" style="278" customWidth="1"/>
    <col min="7" max="7" width="40.7109375" style="283" customWidth="1"/>
    <col min="8" max="9" width="15.7109375" style="278" customWidth="1"/>
    <col min="10" max="10" width="10.7109375" style="278" hidden="1" customWidth="1"/>
    <col min="11" max="16384" width="11.42578125" style="278"/>
  </cols>
  <sheetData>
    <row r="1" spans="1:10" s="312" customFormat="1" ht="15" customHeight="1" x14ac:dyDescent="0.2">
      <c r="A1" s="313" t="str">
        <f>'Seite 2 ZN'!A27</f>
        <v>3.</v>
      </c>
      <c r="B1" s="313" t="str">
        <f>'Seite 2 ZN'!B27</f>
        <v>Ausgaben für Investitionen</v>
      </c>
      <c r="C1" s="314"/>
      <c r="D1" s="281"/>
      <c r="E1" s="281"/>
      <c r="F1" s="278"/>
      <c r="G1" s="284" t="s">
        <v>56</v>
      </c>
      <c r="H1" s="477" t="str">
        <f>'Seite 1'!$O$18</f>
        <v>FWMO</v>
      </c>
      <c r="I1" s="478"/>
      <c r="J1" s="357" t="str">
        <f>"$A$1:$I$"&amp;MAX(A17:A1016)+ROW($A$16)</f>
        <v>$A$1:$I$16</v>
      </c>
    </row>
    <row r="2" spans="1:10" s="312" customFormat="1" ht="15" customHeight="1" x14ac:dyDescent="0.2">
      <c r="A2" s="278"/>
      <c r="B2" s="278"/>
      <c r="C2" s="278"/>
      <c r="D2" s="281"/>
      <c r="E2" s="281"/>
      <c r="F2" s="278"/>
      <c r="G2" s="284" t="s">
        <v>58</v>
      </c>
      <c r="H2" s="477" t="str">
        <f>'Seite 1'!$Y$14</f>
        <v/>
      </c>
      <c r="I2" s="478"/>
      <c r="J2" s="358"/>
    </row>
    <row r="3" spans="1:10" s="312" customFormat="1" ht="15" customHeight="1" x14ac:dyDescent="0.2">
      <c r="A3" s="278"/>
      <c r="B3" s="278"/>
      <c r="C3" s="278"/>
      <c r="D3" s="281"/>
      <c r="E3" s="281"/>
      <c r="F3" s="278"/>
      <c r="G3" s="284" t="s">
        <v>59</v>
      </c>
      <c r="H3" s="477" t="str">
        <f>'Seite 1'!$Z$14</f>
        <v/>
      </c>
      <c r="I3" s="478"/>
      <c r="J3" s="358"/>
    </row>
    <row r="4" spans="1:10" s="312" customFormat="1" ht="15" customHeight="1" x14ac:dyDescent="0.2">
      <c r="A4" s="278"/>
      <c r="B4" s="278"/>
      <c r="C4" s="278"/>
      <c r="D4" s="281"/>
      <c r="E4" s="281"/>
      <c r="F4" s="278"/>
      <c r="G4" s="288" t="s">
        <v>57</v>
      </c>
      <c r="H4" s="479">
        <f ca="1">'Seite 1'!$O$17</f>
        <v>44922</v>
      </c>
      <c r="I4" s="480"/>
      <c r="J4" s="358"/>
    </row>
    <row r="5" spans="1:10" s="312" customFormat="1" ht="15" customHeight="1" x14ac:dyDescent="0.2">
      <c r="A5" s="289"/>
      <c r="B5" s="289"/>
      <c r="C5" s="290"/>
      <c r="D5" s="281"/>
      <c r="E5" s="281"/>
      <c r="F5" s="278"/>
      <c r="G5" s="291"/>
      <c r="H5" s="278"/>
      <c r="I5" s="292" t="str">
        <f>'Seite 1'!$A$65</f>
        <v>VWN Förderung von Vermarktungs-, Kinder-Jugendprojekten WMs 2023 in Oberhof</v>
      </c>
      <c r="J5" s="358"/>
    </row>
    <row r="6" spans="1:10" s="312" customFormat="1" ht="15" customHeight="1" x14ac:dyDescent="0.2">
      <c r="A6" s="293"/>
      <c r="B6" s="293"/>
      <c r="C6" s="293"/>
      <c r="D6" s="294"/>
      <c r="E6" s="294"/>
      <c r="F6" s="293"/>
      <c r="G6" s="291"/>
      <c r="H6" s="278"/>
      <c r="I6" s="295" t="str">
        <f>'Seite 1'!$A$66</f>
        <v>Formularversion: V 2.0 vom 02.01.23 - öffentlich -</v>
      </c>
      <c r="J6" s="358"/>
    </row>
    <row r="7" spans="1:10" s="312" customFormat="1" ht="18" customHeight="1" x14ac:dyDescent="0.2">
      <c r="A7" s="296"/>
      <c r="B7" s="321"/>
      <c r="C7" s="297"/>
      <c r="D7" s="298"/>
      <c r="E7" s="298"/>
      <c r="F7" s="301"/>
      <c r="G7" s="299" t="str">
        <f>B1</f>
        <v>Ausgaben für Investitionen</v>
      </c>
      <c r="H7" s="302">
        <f>SUM(H8:H9)</f>
        <v>0</v>
      </c>
      <c r="I7" s="303">
        <f>SUM(I8:I9)</f>
        <v>0</v>
      </c>
      <c r="J7" s="358"/>
    </row>
    <row r="8" spans="1:10" s="312" customFormat="1" ht="15" customHeight="1" x14ac:dyDescent="0.2">
      <c r="A8" s="304"/>
      <c r="B8" s="304"/>
      <c r="C8" s="304"/>
      <c r="D8" s="305"/>
      <c r="E8" s="305"/>
      <c r="F8" s="322"/>
      <c r="G8" s="325">
        <f>IF('Seite 2 ZN'!B28="",0,CONCATENATE('Seite 2 ZN'!A28," ",'Seite 2 ZN'!B28))</f>
        <v>0</v>
      </c>
      <c r="H8" s="324">
        <f>SUMPRODUCT(($B$17:$B$1016=G8)*(ROUND($H$17:$H$1016,2)))</f>
        <v>0</v>
      </c>
      <c r="I8" s="324">
        <f>SUMPRODUCT(($B$17:$B$1016=G8)*(ROUND($I$17:$I$1016,2)))</f>
        <v>0</v>
      </c>
      <c r="J8" s="358"/>
    </row>
    <row r="9" spans="1:10" s="312" customFormat="1" ht="15" customHeight="1" x14ac:dyDescent="0.2">
      <c r="A9" s="304"/>
      <c r="B9" s="304"/>
      <c r="C9" s="304"/>
      <c r="D9" s="305"/>
      <c r="E9" s="305"/>
      <c r="F9" s="322"/>
      <c r="G9" s="325">
        <f>IF('Seite 2 ZN'!B29="",0,CONCATENATE('Seite 2 ZN'!A29," ",'Seite 2 ZN'!B29))</f>
        <v>0</v>
      </c>
      <c r="H9" s="324">
        <f>SUMPRODUCT(($B$17:$B$1016=G9)*(ROUND($H$17:$H$1016,2)))</f>
        <v>0</v>
      </c>
      <c r="I9" s="324">
        <f>SUMPRODUCT(($B$17:$B$1016=G9)*(ROUND($I$17:$I$1016,2)))</f>
        <v>0</v>
      </c>
      <c r="J9" s="358"/>
    </row>
    <row r="10" spans="1:10" ht="12" customHeight="1" x14ac:dyDescent="0.2">
      <c r="A10" s="304"/>
      <c r="B10" s="304"/>
      <c r="C10" s="304"/>
      <c r="D10" s="305"/>
      <c r="E10" s="305"/>
      <c r="F10" s="306"/>
      <c r="G10" s="282"/>
      <c r="H10" s="291"/>
      <c r="J10" s="358"/>
    </row>
    <row r="11" spans="1:10" ht="15" customHeight="1" x14ac:dyDescent="0.15">
      <c r="A11" s="319" t="str">
        <f ca="1">CONCATENATE("Belegliste¹ für Ausgabenart ",$A$1," ",$B$1," - Aktenzeichen ",IF($H$1="FWMO","FWMO__________",$H$1)," - Nachweis vom ",IF($H$4=0,"_________",TEXT($H$4,"TT.MM.JJJJ")))</f>
        <v>Belegliste¹ für Ausgabenart 3. Ausgaben für Investitionen - Aktenzeichen FWMO__________ - Nachweis vom 27.12.2022</v>
      </c>
      <c r="B11" s="319"/>
      <c r="C11" s="308"/>
      <c r="D11" s="309"/>
      <c r="E11" s="309"/>
      <c r="F11" s="306"/>
      <c r="G11" s="282"/>
      <c r="H11" s="291"/>
      <c r="J11" s="358"/>
    </row>
    <row r="12" spans="1:10" ht="5.0999999999999996" customHeight="1" x14ac:dyDescent="0.15">
      <c r="A12" s="310"/>
      <c r="B12" s="310"/>
      <c r="C12" s="310"/>
      <c r="D12" s="311"/>
      <c r="E12" s="311"/>
      <c r="F12" s="306"/>
      <c r="G12" s="282"/>
      <c r="H12" s="291"/>
      <c r="J12" s="358"/>
    </row>
    <row r="13" spans="1:10" ht="12" customHeight="1" x14ac:dyDescent="0.2">
      <c r="A13" s="481" t="s">
        <v>119</v>
      </c>
      <c r="B13" s="486" t="s">
        <v>133</v>
      </c>
      <c r="C13" s="482" t="s">
        <v>127</v>
      </c>
      <c r="D13" s="487" t="s">
        <v>128</v>
      </c>
      <c r="E13" s="487" t="s">
        <v>121</v>
      </c>
      <c r="F13" s="482" t="s">
        <v>134</v>
      </c>
      <c r="G13" s="483" t="s">
        <v>135</v>
      </c>
      <c r="H13" s="481" t="s">
        <v>136</v>
      </c>
      <c r="I13" s="481" t="s">
        <v>137</v>
      </c>
      <c r="J13" s="358"/>
    </row>
    <row r="14" spans="1:10" ht="12" customHeight="1" x14ac:dyDescent="0.2">
      <c r="A14" s="481"/>
      <c r="B14" s="486"/>
      <c r="C14" s="482"/>
      <c r="D14" s="487"/>
      <c r="E14" s="487"/>
      <c r="F14" s="482"/>
      <c r="G14" s="483"/>
      <c r="H14" s="481"/>
      <c r="I14" s="481"/>
      <c r="J14" s="358"/>
    </row>
    <row r="15" spans="1:10" ht="12" customHeight="1" x14ac:dyDescent="0.2">
      <c r="A15" s="481"/>
      <c r="B15" s="486"/>
      <c r="C15" s="482"/>
      <c r="D15" s="487"/>
      <c r="E15" s="487"/>
      <c r="F15" s="482"/>
      <c r="G15" s="483"/>
      <c r="H15" s="481"/>
      <c r="I15" s="481"/>
      <c r="J15" s="358"/>
    </row>
    <row r="16" spans="1:10" ht="12" customHeight="1" x14ac:dyDescent="0.2">
      <c r="A16" s="481"/>
      <c r="B16" s="486"/>
      <c r="C16" s="482"/>
      <c r="D16" s="487"/>
      <c r="E16" s="487"/>
      <c r="F16" s="482"/>
      <c r="G16" s="483"/>
      <c r="H16" s="481"/>
      <c r="I16" s="481"/>
      <c r="J16" s="358"/>
    </row>
    <row r="17" spans="1:10" ht="15" x14ac:dyDescent="0.2">
      <c r="A17" s="351" t="str">
        <f>IF(COUNTA(B17:I17)&gt;0,ROW()-ROW($A$16),"")</f>
        <v/>
      </c>
      <c r="B17" s="374"/>
      <c r="C17" s="352"/>
      <c r="D17" s="359"/>
      <c r="E17" s="359"/>
      <c r="F17" s="354"/>
      <c r="G17" s="354"/>
      <c r="H17" s="360"/>
      <c r="I17" s="360"/>
      <c r="J17" s="358"/>
    </row>
    <row r="18" spans="1:10" ht="15" x14ac:dyDescent="0.2">
      <c r="A18" s="351" t="str">
        <f t="shared" ref="A18:A81" si="0">IF(COUNTA(B18:I18)&gt;0,ROW()-ROW($A$16),"")</f>
        <v/>
      </c>
      <c r="B18" s="374"/>
      <c r="C18" s="352"/>
      <c r="D18" s="359"/>
      <c r="E18" s="359"/>
      <c r="F18" s="354"/>
      <c r="G18" s="354"/>
      <c r="H18" s="360"/>
      <c r="I18" s="360"/>
      <c r="J18" s="358"/>
    </row>
    <row r="19" spans="1:10" ht="15" x14ac:dyDescent="0.2">
      <c r="A19" s="351" t="str">
        <f t="shared" si="0"/>
        <v/>
      </c>
      <c r="B19" s="374"/>
      <c r="C19" s="352"/>
      <c r="D19" s="359"/>
      <c r="E19" s="359"/>
      <c r="F19" s="354"/>
      <c r="G19" s="354"/>
      <c r="H19" s="360"/>
      <c r="I19" s="360"/>
      <c r="J19" s="358"/>
    </row>
    <row r="20" spans="1:10" ht="15" x14ac:dyDescent="0.2">
      <c r="A20" s="351" t="str">
        <f t="shared" si="0"/>
        <v/>
      </c>
      <c r="B20" s="374"/>
      <c r="C20" s="352"/>
      <c r="D20" s="359"/>
      <c r="E20" s="359"/>
      <c r="F20" s="354"/>
      <c r="G20" s="354"/>
      <c r="H20" s="360"/>
      <c r="I20" s="360"/>
      <c r="J20" s="358"/>
    </row>
    <row r="21" spans="1:10" ht="15" x14ac:dyDescent="0.2">
      <c r="A21" s="351" t="str">
        <f t="shared" si="0"/>
        <v/>
      </c>
      <c r="B21" s="374"/>
      <c r="C21" s="352"/>
      <c r="D21" s="359"/>
      <c r="E21" s="359"/>
      <c r="F21" s="354"/>
      <c r="G21" s="354"/>
      <c r="H21" s="360"/>
      <c r="I21" s="360"/>
      <c r="J21" s="358"/>
    </row>
    <row r="22" spans="1:10" s="312" customFormat="1" ht="15" x14ac:dyDescent="0.2">
      <c r="A22" s="351" t="str">
        <f t="shared" si="0"/>
        <v/>
      </c>
      <c r="B22" s="374"/>
      <c r="C22" s="352"/>
      <c r="D22" s="359"/>
      <c r="E22" s="359"/>
      <c r="F22" s="354"/>
      <c r="G22" s="354"/>
      <c r="H22" s="360"/>
      <c r="I22" s="360"/>
      <c r="J22" s="358"/>
    </row>
    <row r="23" spans="1:10" s="312" customFormat="1" ht="15" x14ac:dyDescent="0.2">
      <c r="A23" s="351" t="str">
        <f t="shared" si="0"/>
        <v/>
      </c>
      <c r="B23" s="374"/>
      <c r="C23" s="352"/>
      <c r="D23" s="359"/>
      <c r="E23" s="359"/>
      <c r="F23" s="354"/>
      <c r="G23" s="354"/>
      <c r="H23" s="360"/>
      <c r="I23" s="360"/>
      <c r="J23" s="358"/>
    </row>
    <row r="24" spans="1:10" s="312" customFormat="1" ht="15" x14ac:dyDescent="0.2">
      <c r="A24" s="351" t="str">
        <f t="shared" si="0"/>
        <v/>
      </c>
      <c r="B24" s="374"/>
      <c r="C24" s="352"/>
      <c r="D24" s="359"/>
      <c r="E24" s="359"/>
      <c r="F24" s="354"/>
      <c r="G24" s="354"/>
      <c r="H24" s="360"/>
      <c r="I24" s="360"/>
      <c r="J24" s="358"/>
    </row>
    <row r="25" spans="1:10" s="312" customFormat="1" ht="15" x14ac:dyDescent="0.2">
      <c r="A25" s="351" t="str">
        <f t="shared" si="0"/>
        <v/>
      </c>
      <c r="B25" s="374"/>
      <c r="C25" s="352"/>
      <c r="D25" s="359"/>
      <c r="E25" s="359"/>
      <c r="F25" s="354"/>
      <c r="G25" s="354"/>
      <c r="H25" s="360"/>
      <c r="I25" s="360"/>
      <c r="J25" s="358"/>
    </row>
    <row r="26" spans="1:10" s="312" customFormat="1" ht="15" x14ac:dyDescent="0.2">
      <c r="A26" s="351" t="str">
        <f t="shared" si="0"/>
        <v/>
      </c>
      <c r="B26" s="374"/>
      <c r="C26" s="352"/>
      <c r="D26" s="359"/>
      <c r="E26" s="359"/>
      <c r="F26" s="354"/>
      <c r="G26" s="354"/>
      <c r="H26" s="360"/>
      <c r="I26" s="360"/>
      <c r="J26" s="358"/>
    </row>
    <row r="27" spans="1:10" s="312" customFormat="1" ht="15" x14ac:dyDescent="0.2">
      <c r="A27" s="351" t="str">
        <f t="shared" si="0"/>
        <v/>
      </c>
      <c r="B27" s="374"/>
      <c r="C27" s="352"/>
      <c r="D27" s="359"/>
      <c r="E27" s="359"/>
      <c r="F27" s="354"/>
      <c r="G27" s="354"/>
      <c r="H27" s="360"/>
      <c r="I27" s="360"/>
      <c r="J27" s="358"/>
    </row>
    <row r="28" spans="1:10" s="312" customFormat="1" ht="15" x14ac:dyDescent="0.2">
      <c r="A28" s="351" t="str">
        <f t="shared" si="0"/>
        <v/>
      </c>
      <c r="B28" s="374"/>
      <c r="C28" s="352"/>
      <c r="D28" s="359"/>
      <c r="E28" s="359"/>
      <c r="F28" s="354"/>
      <c r="G28" s="354"/>
      <c r="H28" s="360"/>
      <c r="I28" s="360"/>
      <c r="J28" s="358"/>
    </row>
    <row r="29" spans="1:10" s="312" customFormat="1" ht="15" x14ac:dyDescent="0.2">
      <c r="A29" s="351" t="str">
        <f t="shared" si="0"/>
        <v/>
      </c>
      <c r="B29" s="374"/>
      <c r="C29" s="352"/>
      <c r="D29" s="359"/>
      <c r="E29" s="359"/>
      <c r="F29" s="354"/>
      <c r="G29" s="354"/>
      <c r="H29" s="360"/>
      <c r="I29" s="360"/>
      <c r="J29" s="358"/>
    </row>
    <row r="30" spans="1:10" s="312" customFormat="1" ht="15" x14ac:dyDescent="0.2">
      <c r="A30" s="351" t="str">
        <f t="shared" si="0"/>
        <v/>
      </c>
      <c r="B30" s="374"/>
      <c r="C30" s="352"/>
      <c r="D30" s="359"/>
      <c r="E30" s="359"/>
      <c r="F30" s="354"/>
      <c r="G30" s="354"/>
      <c r="H30" s="360"/>
      <c r="I30" s="360"/>
      <c r="J30" s="358"/>
    </row>
    <row r="31" spans="1:10" s="312" customFormat="1" ht="15" x14ac:dyDescent="0.2">
      <c r="A31" s="351" t="str">
        <f t="shared" si="0"/>
        <v/>
      </c>
      <c r="B31" s="374"/>
      <c r="C31" s="352"/>
      <c r="D31" s="359"/>
      <c r="E31" s="359"/>
      <c r="F31" s="354"/>
      <c r="G31" s="354"/>
      <c r="H31" s="360"/>
      <c r="I31" s="360"/>
      <c r="J31" s="358"/>
    </row>
    <row r="32" spans="1:10" s="312" customFormat="1" ht="15" x14ac:dyDescent="0.2">
      <c r="A32" s="351" t="str">
        <f t="shared" si="0"/>
        <v/>
      </c>
      <c r="B32" s="374"/>
      <c r="C32" s="352"/>
      <c r="D32" s="359"/>
      <c r="E32" s="359"/>
      <c r="F32" s="354"/>
      <c r="G32" s="354"/>
      <c r="H32" s="360"/>
      <c r="I32" s="360"/>
      <c r="J32" s="358"/>
    </row>
    <row r="33" spans="1:10" s="312" customFormat="1" ht="15" x14ac:dyDescent="0.2">
      <c r="A33" s="351" t="str">
        <f t="shared" si="0"/>
        <v/>
      </c>
      <c r="B33" s="374"/>
      <c r="C33" s="352"/>
      <c r="D33" s="359"/>
      <c r="E33" s="359"/>
      <c r="F33" s="354"/>
      <c r="G33" s="354"/>
      <c r="H33" s="360"/>
      <c r="I33" s="360"/>
      <c r="J33" s="358"/>
    </row>
    <row r="34" spans="1:10" s="312" customFormat="1" ht="15" x14ac:dyDescent="0.2">
      <c r="A34" s="351" t="str">
        <f t="shared" si="0"/>
        <v/>
      </c>
      <c r="B34" s="374"/>
      <c r="C34" s="352"/>
      <c r="D34" s="359"/>
      <c r="E34" s="359"/>
      <c r="F34" s="354"/>
      <c r="G34" s="354"/>
      <c r="H34" s="360"/>
      <c r="I34" s="360"/>
      <c r="J34" s="358"/>
    </row>
    <row r="35" spans="1:10" s="312" customFormat="1" ht="15" x14ac:dyDescent="0.2">
      <c r="A35" s="351" t="str">
        <f t="shared" si="0"/>
        <v/>
      </c>
      <c r="B35" s="374"/>
      <c r="C35" s="352"/>
      <c r="D35" s="359"/>
      <c r="E35" s="359"/>
      <c r="F35" s="354"/>
      <c r="G35" s="354"/>
      <c r="H35" s="360"/>
      <c r="I35" s="360"/>
      <c r="J35" s="358"/>
    </row>
    <row r="36" spans="1:10" s="312" customFormat="1" ht="15" x14ac:dyDescent="0.2">
      <c r="A36" s="351" t="str">
        <f t="shared" si="0"/>
        <v/>
      </c>
      <c r="B36" s="374"/>
      <c r="C36" s="352"/>
      <c r="D36" s="359"/>
      <c r="E36" s="359"/>
      <c r="F36" s="354"/>
      <c r="G36" s="354"/>
      <c r="H36" s="360"/>
      <c r="I36" s="360"/>
      <c r="J36" s="358"/>
    </row>
    <row r="37" spans="1:10" s="312" customFormat="1" ht="15" x14ac:dyDescent="0.2">
      <c r="A37" s="351" t="str">
        <f t="shared" si="0"/>
        <v/>
      </c>
      <c r="B37" s="374"/>
      <c r="C37" s="352"/>
      <c r="D37" s="359"/>
      <c r="E37" s="359"/>
      <c r="F37" s="354"/>
      <c r="G37" s="354"/>
      <c r="H37" s="360"/>
      <c r="I37" s="360"/>
      <c r="J37" s="358"/>
    </row>
    <row r="38" spans="1:10" s="312" customFormat="1" ht="15" x14ac:dyDescent="0.2">
      <c r="A38" s="351" t="str">
        <f t="shared" si="0"/>
        <v/>
      </c>
      <c r="B38" s="374"/>
      <c r="C38" s="352"/>
      <c r="D38" s="359"/>
      <c r="E38" s="359"/>
      <c r="F38" s="354"/>
      <c r="G38" s="354"/>
      <c r="H38" s="360"/>
      <c r="I38" s="360"/>
      <c r="J38" s="358"/>
    </row>
    <row r="39" spans="1:10" s="312" customFormat="1" ht="15" x14ac:dyDescent="0.2">
      <c r="A39" s="351" t="str">
        <f t="shared" si="0"/>
        <v/>
      </c>
      <c r="B39" s="374"/>
      <c r="C39" s="352"/>
      <c r="D39" s="359"/>
      <c r="E39" s="359"/>
      <c r="F39" s="354"/>
      <c r="G39" s="354"/>
      <c r="H39" s="360"/>
      <c r="I39" s="360"/>
      <c r="J39" s="358"/>
    </row>
    <row r="40" spans="1:10" s="312" customFormat="1" ht="15" x14ac:dyDescent="0.2">
      <c r="A40" s="351" t="str">
        <f t="shared" si="0"/>
        <v/>
      </c>
      <c r="B40" s="374"/>
      <c r="C40" s="352"/>
      <c r="D40" s="359"/>
      <c r="E40" s="359"/>
      <c r="F40" s="354"/>
      <c r="G40" s="354"/>
      <c r="H40" s="360"/>
      <c r="I40" s="360"/>
      <c r="J40" s="358"/>
    </row>
    <row r="41" spans="1:10" s="312" customFormat="1" ht="15" x14ac:dyDescent="0.2">
      <c r="A41" s="351" t="str">
        <f t="shared" si="0"/>
        <v/>
      </c>
      <c r="B41" s="374"/>
      <c r="C41" s="352"/>
      <c r="D41" s="359"/>
      <c r="E41" s="359"/>
      <c r="F41" s="354"/>
      <c r="G41" s="354"/>
      <c r="H41" s="360"/>
      <c r="I41" s="360"/>
      <c r="J41" s="358"/>
    </row>
    <row r="42" spans="1:10" s="312" customFormat="1" ht="15" x14ac:dyDescent="0.2">
      <c r="A42" s="351" t="str">
        <f t="shared" si="0"/>
        <v/>
      </c>
      <c r="B42" s="374"/>
      <c r="C42" s="352"/>
      <c r="D42" s="359"/>
      <c r="E42" s="359"/>
      <c r="F42" s="354"/>
      <c r="G42" s="354"/>
      <c r="H42" s="360"/>
      <c r="I42" s="360"/>
      <c r="J42" s="358"/>
    </row>
    <row r="43" spans="1:10" s="312" customFormat="1" ht="15" x14ac:dyDescent="0.2">
      <c r="A43" s="351" t="str">
        <f t="shared" si="0"/>
        <v/>
      </c>
      <c r="B43" s="374"/>
      <c r="C43" s="352"/>
      <c r="D43" s="359"/>
      <c r="E43" s="359"/>
      <c r="F43" s="354"/>
      <c r="G43" s="354"/>
      <c r="H43" s="360"/>
      <c r="I43" s="360"/>
      <c r="J43" s="358"/>
    </row>
    <row r="44" spans="1:10" s="312" customFormat="1" ht="15" x14ac:dyDescent="0.2">
      <c r="A44" s="351" t="str">
        <f t="shared" si="0"/>
        <v/>
      </c>
      <c r="B44" s="374"/>
      <c r="C44" s="352"/>
      <c r="D44" s="359"/>
      <c r="E44" s="359"/>
      <c r="F44" s="354"/>
      <c r="G44" s="354"/>
      <c r="H44" s="360"/>
      <c r="I44" s="360"/>
      <c r="J44" s="358"/>
    </row>
    <row r="45" spans="1:10" s="312" customFormat="1" ht="15" x14ac:dyDescent="0.2">
      <c r="A45" s="351" t="str">
        <f t="shared" si="0"/>
        <v/>
      </c>
      <c r="B45" s="374"/>
      <c r="C45" s="352"/>
      <c r="D45" s="359"/>
      <c r="E45" s="359"/>
      <c r="F45" s="354"/>
      <c r="G45" s="354"/>
      <c r="H45" s="360"/>
      <c r="I45" s="360"/>
      <c r="J45" s="358"/>
    </row>
    <row r="46" spans="1:10" s="312" customFormat="1" ht="15" x14ac:dyDescent="0.2">
      <c r="A46" s="351" t="str">
        <f t="shared" si="0"/>
        <v/>
      </c>
      <c r="B46" s="374"/>
      <c r="C46" s="352"/>
      <c r="D46" s="359"/>
      <c r="E46" s="359"/>
      <c r="F46" s="354"/>
      <c r="G46" s="354"/>
      <c r="H46" s="360"/>
      <c r="I46" s="360"/>
      <c r="J46" s="358"/>
    </row>
    <row r="47" spans="1:10" s="312" customFormat="1" ht="15" x14ac:dyDescent="0.2">
      <c r="A47" s="351" t="str">
        <f t="shared" si="0"/>
        <v/>
      </c>
      <c r="B47" s="374"/>
      <c r="C47" s="352"/>
      <c r="D47" s="359"/>
      <c r="E47" s="359"/>
      <c r="F47" s="354"/>
      <c r="G47" s="354"/>
      <c r="H47" s="360"/>
      <c r="I47" s="360"/>
      <c r="J47" s="358"/>
    </row>
    <row r="48" spans="1:10" s="312" customFormat="1" ht="15" x14ac:dyDescent="0.2">
      <c r="A48" s="351" t="str">
        <f t="shared" si="0"/>
        <v/>
      </c>
      <c r="B48" s="374"/>
      <c r="C48" s="352"/>
      <c r="D48" s="359"/>
      <c r="E48" s="359"/>
      <c r="F48" s="354"/>
      <c r="G48" s="354"/>
      <c r="H48" s="360"/>
      <c r="I48" s="360"/>
      <c r="J48" s="358"/>
    </row>
    <row r="49" spans="1:10" s="312" customFormat="1" ht="15" x14ac:dyDescent="0.2">
      <c r="A49" s="351" t="str">
        <f t="shared" si="0"/>
        <v/>
      </c>
      <c r="B49" s="374"/>
      <c r="C49" s="352"/>
      <c r="D49" s="359"/>
      <c r="E49" s="359"/>
      <c r="F49" s="354"/>
      <c r="G49" s="354"/>
      <c r="H49" s="360"/>
      <c r="I49" s="360"/>
      <c r="J49" s="358"/>
    </row>
    <row r="50" spans="1:10" s="312" customFormat="1" ht="15" x14ac:dyDescent="0.2">
      <c r="A50" s="351" t="str">
        <f t="shared" si="0"/>
        <v/>
      </c>
      <c r="B50" s="374"/>
      <c r="C50" s="352"/>
      <c r="D50" s="359"/>
      <c r="E50" s="359"/>
      <c r="F50" s="354"/>
      <c r="G50" s="354"/>
      <c r="H50" s="360"/>
      <c r="I50" s="360"/>
      <c r="J50" s="358"/>
    </row>
    <row r="51" spans="1:10" s="312" customFormat="1" ht="15" x14ac:dyDescent="0.2">
      <c r="A51" s="351" t="str">
        <f t="shared" si="0"/>
        <v/>
      </c>
      <c r="B51" s="374"/>
      <c r="C51" s="352"/>
      <c r="D51" s="359"/>
      <c r="E51" s="359"/>
      <c r="F51" s="354"/>
      <c r="G51" s="354"/>
      <c r="H51" s="360"/>
      <c r="I51" s="360"/>
      <c r="J51" s="358"/>
    </row>
    <row r="52" spans="1:10" s="312" customFormat="1" ht="15" x14ac:dyDescent="0.2">
      <c r="A52" s="351" t="str">
        <f t="shared" si="0"/>
        <v/>
      </c>
      <c r="B52" s="374"/>
      <c r="C52" s="352"/>
      <c r="D52" s="359"/>
      <c r="E52" s="359"/>
      <c r="F52" s="354"/>
      <c r="G52" s="354"/>
      <c r="H52" s="360"/>
      <c r="I52" s="360"/>
      <c r="J52" s="358"/>
    </row>
    <row r="53" spans="1:10" s="312" customFormat="1" ht="15" x14ac:dyDescent="0.2">
      <c r="A53" s="351" t="str">
        <f t="shared" si="0"/>
        <v/>
      </c>
      <c r="B53" s="374"/>
      <c r="C53" s="352"/>
      <c r="D53" s="359"/>
      <c r="E53" s="359"/>
      <c r="F53" s="354"/>
      <c r="G53" s="354"/>
      <c r="H53" s="360"/>
      <c r="I53" s="360"/>
      <c r="J53" s="358"/>
    </row>
    <row r="54" spans="1:10" s="312" customFormat="1" ht="15" x14ac:dyDescent="0.2">
      <c r="A54" s="351" t="str">
        <f t="shared" si="0"/>
        <v/>
      </c>
      <c r="B54" s="374"/>
      <c r="C54" s="352"/>
      <c r="D54" s="359"/>
      <c r="E54" s="359"/>
      <c r="F54" s="354"/>
      <c r="G54" s="354"/>
      <c r="H54" s="360"/>
      <c r="I54" s="360"/>
      <c r="J54" s="358"/>
    </row>
    <row r="55" spans="1:10" s="312" customFormat="1" ht="15" x14ac:dyDescent="0.2">
      <c r="A55" s="351" t="str">
        <f t="shared" si="0"/>
        <v/>
      </c>
      <c r="B55" s="374"/>
      <c r="C55" s="352"/>
      <c r="D55" s="359"/>
      <c r="E55" s="359"/>
      <c r="F55" s="354"/>
      <c r="G55" s="354"/>
      <c r="H55" s="360"/>
      <c r="I55" s="360"/>
      <c r="J55" s="358"/>
    </row>
    <row r="56" spans="1:10" s="312" customFormat="1" ht="15" x14ac:dyDescent="0.2">
      <c r="A56" s="351" t="str">
        <f t="shared" si="0"/>
        <v/>
      </c>
      <c r="B56" s="374"/>
      <c r="C56" s="352"/>
      <c r="D56" s="359"/>
      <c r="E56" s="359"/>
      <c r="F56" s="354"/>
      <c r="G56" s="354"/>
      <c r="H56" s="360"/>
      <c r="I56" s="360"/>
      <c r="J56" s="358"/>
    </row>
    <row r="57" spans="1:10" s="312" customFormat="1" ht="15" x14ac:dyDescent="0.2">
      <c r="A57" s="351" t="str">
        <f t="shared" si="0"/>
        <v/>
      </c>
      <c r="B57" s="374"/>
      <c r="C57" s="352"/>
      <c r="D57" s="359"/>
      <c r="E57" s="359"/>
      <c r="F57" s="354"/>
      <c r="G57" s="354"/>
      <c r="H57" s="360"/>
      <c r="I57" s="360"/>
      <c r="J57" s="358"/>
    </row>
    <row r="58" spans="1:10" s="312" customFormat="1" ht="15" x14ac:dyDescent="0.2">
      <c r="A58" s="351" t="str">
        <f t="shared" si="0"/>
        <v/>
      </c>
      <c r="B58" s="374"/>
      <c r="C58" s="352"/>
      <c r="D58" s="359"/>
      <c r="E58" s="359"/>
      <c r="F58" s="354"/>
      <c r="G58" s="354"/>
      <c r="H58" s="360"/>
      <c r="I58" s="360"/>
      <c r="J58" s="358"/>
    </row>
    <row r="59" spans="1:10" s="312" customFormat="1" ht="15" x14ac:dyDescent="0.2">
      <c r="A59" s="351" t="str">
        <f t="shared" si="0"/>
        <v/>
      </c>
      <c r="B59" s="374"/>
      <c r="C59" s="352"/>
      <c r="D59" s="359"/>
      <c r="E59" s="359"/>
      <c r="F59" s="354"/>
      <c r="G59" s="354"/>
      <c r="H59" s="360"/>
      <c r="I59" s="360"/>
      <c r="J59" s="358"/>
    </row>
    <row r="60" spans="1:10" s="312" customFormat="1" ht="15" x14ac:dyDescent="0.2">
      <c r="A60" s="351" t="str">
        <f t="shared" si="0"/>
        <v/>
      </c>
      <c r="B60" s="374"/>
      <c r="C60" s="352"/>
      <c r="D60" s="359"/>
      <c r="E60" s="359"/>
      <c r="F60" s="354"/>
      <c r="G60" s="354"/>
      <c r="H60" s="360"/>
      <c r="I60" s="360"/>
      <c r="J60" s="358"/>
    </row>
    <row r="61" spans="1:10" s="312" customFormat="1" ht="15" x14ac:dyDescent="0.2">
      <c r="A61" s="351" t="str">
        <f t="shared" si="0"/>
        <v/>
      </c>
      <c r="B61" s="374"/>
      <c r="C61" s="352"/>
      <c r="D61" s="359"/>
      <c r="E61" s="359"/>
      <c r="F61" s="354"/>
      <c r="G61" s="354"/>
      <c r="H61" s="360"/>
      <c r="I61" s="360"/>
      <c r="J61" s="358"/>
    </row>
    <row r="62" spans="1:10" s="312" customFormat="1" ht="15" x14ac:dyDescent="0.2">
      <c r="A62" s="351" t="str">
        <f t="shared" si="0"/>
        <v/>
      </c>
      <c r="B62" s="374"/>
      <c r="C62" s="352"/>
      <c r="D62" s="359"/>
      <c r="E62" s="359"/>
      <c r="F62" s="354"/>
      <c r="G62" s="354"/>
      <c r="H62" s="360"/>
      <c r="I62" s="360"/>
      <c r="J62" s="358"/>
    </row>
    <row r="63" spans="1:10" s="312" customFormat="1" ht="15" x14ac:dyDescent="0.2">
      <c r="A63" s="351" t="str">
        <f t="shared" si="0"/>
        <v/>
      </c>
      <c r="B63" s="374"/>
      <c r="C63" s="352"/>
      <c r="D63" s="359"/>
      <c r="E63" s="359"/>
      <c r="F63" s="354"/>
      <c r="G63" s="354"/>
      <c r="H63" s="360"/>
      <c r="I63" s="360"/>
      <c r="J63" s="358"/>
    </row>
    <row r="64" spans="1:10" s="312" customFormat="1" ht="15" x14ac:dyDescent="0.2">
      <c r="A64" s="351" t="str">
        <f t="shared" si="0"/>
        <v/>
      </c>
      <c r="B64" s="374"/>
      <c r="C64" s="352"/>
      <c r="D64" s="359"/>
      <c r="E64" s="359"/>
      <c r="F64" s="354"/>
      <c r="G64" s="354"/>
      <c r="H64" s="360"/>
      <c r="I64" s="360"/>
      <c r="J64" s="358"/>
    </row>
    <row r="65" spans="1:10" s="312" customFormat="1" ht="15" x14ac:dyDescent="0.2">
      <c r="A65" s="351" t="str">
        <f t="shared" si="0"/>
        <v/>
      </c>
      <c r="B65" s="374"/>
      <c r="C65" s="352"/>
      <c r="D65" s="359"/>
      <c r="E65" s="359"/>
      <c r="F65" s="354"/>
      <c r="G65" s="354"/>
      <c r="H65" s="360"/>
      <c r="I65" s="360"/>
      <c r="J65" s="358"/>
    </row>
    <row r="66" spans="1:10" s="312" customFormat="1" ht="15" x14ac:dyDescent="0.2">
      <c r="A66" s="351" t="str">
        <f t="shared" si="0"/>
        <v/>
      </c>
      <c r="B66" s="374"/>
      <c r="C66" s="352"/>
      <c r="D66" s="359"/>
      <c r="E66" s="359"/>
      <c r="F66" s="354"/>
      <c r="G66" s="354"/>
      <c r="H66" s="360"/>
      <c r="I66" s="360"/>
      <c r="J66" s="358"/>
    </row>
    <row r="67" spans="1:10" s="312" customFormat="1" ht="15" x14ac:dyDescent="0.2">
      <c r="A67" s="351" t="str">
        <f t="shared" si="0"/>
        <v/>
      </c>
      <c r="B67" s="374"/>
      <c r="C67" s="352"/>
      <c r="D67" s="359"/>
      <c r="E67" s="359"/>
      <c r="F67" s="354"/>
      <c r="G67" s="354"/>
      <c r="H67" s="360"/>
      <c r="I67" s="360"/>
      <c r="J67" s="358"/>
    </row>
    <row r="68" spans="1:10" s="312" customFormat="1" ht="15" x14ac:dyDescent="0.2">
      <c r="A68" s="351" t="str">
        <f t="shared" si="0"/>
        <v/>
      </c>
      <c r="B68" s="374"/>
      <c r="C68" s="352"/>
      <c r="D68" s="359"/>
      <c r="E68" s="359"/>
      <c r="F68" s="354"/>
      <c r="G68" s="354"/>
      <c r="H68" s="360"/>
      <c r="I68" s="360"/>
      <c r="J68" s="358"/>
    </row>
    <row r="69" spans="1:10" s="312" customFormat="1" ht="15" x14ac:dyDescent="0.2">
      <c r="A69" s="351" t="str">
        <f t="shared" si="0"/>
        <v/>
      </c>
      <c r="B69" s="374"/>
      <c r="C69" s="352"/>
      <c r="D69" s="359"/>
      <c r="E69" s="359"/>
      <c r="F69" s="354"/>
      <c r="G69" s="354"/>
      <c r="H69" s="360"/>
      <c r="I69" s="360"/>
      <c r="J69" s="358"/>
    </row>
    <row r="70" spans="1:10" s="312" customFormat="1" ht="15" x14ac:dyDescent="0.2">
      <c r="A70" s="351" t="str">
        <f t="shared" si="0"/>
        <v/>
      </c>
      <c r="B70" s="374"/>
      <c r="C70" s="352"/>
      <c r="D70" s="359"/>
      <c r="E70" s="359"/>
      <c r="F70" s="354"/>
      <c r="G70" s="354"/>
      <c r="H70" s="360"/>
      <c r="I70" s="360"/>
      <c r="J70" s="358"/>
    </row>
    <row r="71" spans="1:10" s="312" customFormat="1" ht="15" x14ac:dyDescent="0.2">
      <c r="A71" s="351" t="str">
        <f t="shared" si="0"/>
        <v/>
      </c>
      <c r="B71" s="374"/>
      <c r="C71" s="352"/>
      <c r="D71" s="359"/>
      <c r="E71" s="359"/>
      <c r="F71" s="354"/>
      <c r="G71" s="354"/>
      <c r="H71" s="360"/>
      <c r="I71" s="360"/>
      <c r="J71" s="358"/>
    </row>
    <row r="72" spans="1:10" s="312" customFormat="1" ht="15" x14ac:dyDescent="0.2">
      <c r="A72" s="351" t="str">
        <f t="shared" si="0"/>
        <v/>
      </c>
      <c r="B72" s="374"/>
      <c r="C72" s="352"/>
      <c r="D72" s="359"/>
      <c r="E72" s="359"/>
      <c r="F72" s="354"/>
      <c r="G72" s="354"/>
      <c r="H72" s="360"/>
      <c r="I72" s="360"/>
      <c r="J72" s="358"/>
    </row>
    <row r="73" spans="1:10" s="312" customFormat="1" ht="15" x14ac:dyDescent="0.2">
      <c r="A73" s="351" t="str">
        <f t="shared" si="0"/>
        <v/>
      </c>
      <c r="B73" s="374"/>
      <c r="C73" s="352"/>
      <c r="D73" s="359"/>
      <c r="E73" s="359"/>
      <c r="F73" s="354"/>
      <c r="G73" s="354"/>
      <c r="H73" s="360"/>
      <c r="I73" s="360"/>
      <c r="J73" s="358"/>
    </row>
    <row r="74" spans="1:10" s="312" customFormat="1" ht="15" x14ac:dyDescent="0.2">
      <c r="A74" s="351" t="str">
        <f t="shared" si="0"/>
        <v/>
      </c>
      <c r="B74" s="374"/>
      <c r="C74" s="352"/>
      <c r="D74" s="359"/>
      <c r="E74" s="359"/>
      <c r="F74" s="354"/>
      <c r="G74" s="354"/>
      <c r="H74" s="360"/>
      <c r="I74" s="360"/>
      <c r="J74" s="358"/>
    </row>
    <row r="75" spans="1:10" s="312" customFormat="1" ht="15" x14ac:dyDescent="0.2">
      <c r="A75" s="351" t="str">
        <f t="shared" si="0"/>
        <v/>
      </c>
      <c r="B75" s="374"/>
      <c r="C75" s="352"/>
      <c r="D75" s="359"/>
      <c r="E75" s="359"/>
      <c r="F75" s="354"/>
      <c r="G75" s="354"/>
      <c r="H75" s="360"/>
      <c r="I75" s="360"/>
      <c r="J75" s="358"/>
    </row>
    <row r="76" spans="1:10" s="312" customFormat="1" ht="15" x14ac:dyDescent="0.2">
      <c r="A76" s="351" t="str">
        <f t="shared" si="0"/>
        <v/>
      </c>
      <c r="B76" s="374"/>
      <c r="C76" s="352"/>
      <c r="D76" s="359"/>
      <c r="E76" s="359"/>
      <c r="F76" s="354"/>
      <c r="G76" s="354"/>
      <c r="H76" s="360"/>
      <c r="I76" s="360"/>
      <c r="J76" s="358"/>
    </row>
    <row r="77" spans="1:10" s="312" customFormat="1" ht="15" x14ac:dyDescent="0.2">
      <c r="A77" s="351" t="str">
        <f t="shared" si="0"/>
        <v/>
      </c>
      <c r="B77" s="374"/>
      <c r="C77" s="352"/>
      <c r="D77" s="359"/>
      <c r="E77" s="359"/>
      <c r="F77" s="354"/>
      <c r="G77" s="354"/>
      <c r="H77" s="360"/>
      <c r="I77" s="360"/>
      <c r="J77" s="358"/>
    </row>
    <row r="78" spans="1:10" s="312" customFormat="1" ht="15" x14ac:dyDescent="0.2">
      <c r="A78" s="351" t="str">
        <f t="shared" si="0"/>
        <v/>
      </c>
      <c r="B78" s="374"/>
      <c r="C78" s="352"/>
      <c r="D78" s="359"/>
      <c r="E78" s="359"/>
      <c r="F78" s="354"/>
      <c r="G78" s="354"/>
      <c r="H78" s="360"/>
      <c r="I78" s="360"/>
      <c r="J78" s="358"/>
    </row>
    <row r="79" spans="1:10" s="312" customFormat="1" ht="15" x14ac:dyDescent="0.2">
      <c r="A79" s="351" t="str">
        <f t="shared" si="0"/>
        <v/>
      </c>
      <c r="B79" s="374"/>
      <c r="C79" s="352"/>
      <c r="D79" s="359"/>
      <c r="E79" s="359"/>
      <c r="F79" s="354"/>
      <c r="G79" s="354"/>
      <c r="H79" s="360"/>
      <c r="I79" s="360"/>
      <c r="J79" s="358"/>
    </row>
    <row r="80" spans="1:10" s="312" customFormat="1" ht="15" x14ac:dyDescent="0.2">
      <c r="A80" s="351" t="str">
        <f t="shared" si="0"/>
        <v/>
      </c>
      <c r="B80" s="374"/>
      <c r="C80" s="352"/>
      <c r="D80" s="359"/>
      <c r="E80" s="359"/>
      <c r="F80" s="354"/>
      <c r="G80" s="354"/>
      <c r="H80" s="360"/>
      <c r="I80" s="360"/>
      <c r="J80" s="358"/>
    </row>
    <row r="81" spans="1:10" s="312" customFormat="1" ht="15" x14ac:dyDescent="0.2">
      <c r="A81" s="351" t="str">
        <f t="shared" si="0"/>
        <v/>
      </c>
      <c r="B81" s="374"/>
      <c r="C81" s="352"/>
      <c r="D81" s="359"/>
      <c r="E81" s="359"/>
      <c r="F81" s="354"/>
      <c r="G81" s="354"/>
      <c r="H81" s="360"/>
      <c r="I81" s="360"/>
      <c r="J81" s="358"/>
    </row>
    <row r="82" spans="1:10" s="312" customFormat="1" ht="15" x14ac:dyDescent="0.2">
      <c r="A82" s="351" t="str">
        <f t="shared" ref="A82:A145" si="1">IF(COUNTA(B82:I82)&gt;0,ROW()-ROW($A$16),"")</f>
        <v/>
      </c>
      <c r="B82" s="374"/>
      <c r="C82" s="352"/>
      <c r="D82" s="359"/>
      <c r="E82" s="359"/>
      <c r="F82" s="354"/>
      <c r="G82" s="354"/>
      <c r="H82" s="360"/>
      <c r="I82" s="360"/>
      <c r="J82" s="358"/>
    </row>
    <row r="83" spans="1:10" s="312" customFormat="1" ht="15" x14ac:dyDescent="0.2">
      <c r="A83" s="351" t="str">
        <f t="shared" si="1"/>
        <v/>
      </c>
      <c r="B83" s="374"/>
      <c r="C83" s="352"/>
      <c r="D83" s="359"/>
      <c r="E83" s="359"/>
      <c r="F83" s="354"/>
      <c r="G83" s="354"/>
      <c r="H83" s="360"/>
      <c r="I83" s="360"/>
      <c r="J83" s="358"/>
    </row>
    <row r="84" spans="1:10" s="312" customFormat="1" ht="15" x14ac:dyDescent="0.2">
      <c r="A84" s="351" t="str">
        <f t="shared" si="1"/>
        <v/>
      </c>
      <c r="B84" s="374"/>
      <c r="C84" s="352"/>
      <c r="D84" s="359"/>
      <c r="E84" s="359"/>
      <c r="F84" s="354"/>
      <c r="G84" s="354"/>
      <c r="H84" s="360"/>
      <c r="I84" s="360"/>
      <c r="J84" s="358"/>
    </row>
    <row r="85" spans="1:10" s="312" customFormat="1" ht="15" x14ac:dyDescent="0.2">
      <c r="A85" s="351" t="str">
        <f t="shared" si="1"/>
        <v/>
      </c>
      <c r="B85" s="374"/>
      <c r="C85" s="352"/>
      <c r="D85" s="359"/>
      <c r="E85" s="359"/>
      <c r="F85" s="354"/>
      <c r="G85" s="354"/>
      <c r="H85" s="360"/>
      <c r="I85" s="360"/>
      <c r="J85" s="358"/>
    </row>
    <row r="86" spans="1:10" s="312" customFormat="1" ht="15" x14ac:dyDescent="0.2">
      <c r="A86" s="351" t="str">
        <f t="shared" si="1"/>
        <v/>
      </c>
      <c r="B86" s="374"/>
      <c r="C86" s="352"/>
      <c r="D86" s="359"/>
      <c r="E86" s="359"/>
      <c r="F86" s="354"/>
      <c r="G86" s="354"/>
      <c r="H86" s="360"/>
      <c r="I86" s="360"/>
      <c r="J86" s="358"/>
    </row>
    <row r="87" spans="1:10" s="312" customFormat="1" ht="15" x14ac:dyDescent="0.2">
      <c r="A87" s="351" t="str">
        <f t="shared" si="1"/>
        <v/>
      </c>
      <c r="B87" s="374"/>
      <c r="C87" s="352"/>
      <c r="D87" s="359"/>
      <c r="E87" s="359"/>
      <c r="F87" s="354"/>
      <c r="G87" s="354"/>
      <c r="H87" s="360"/>
      <c r="I87" s="360"/>
      <c r="J87" s="358"/>
    </row>
    <row r="88" spans="1:10" s="312" customFormat="1" ht="15" x14ac:dyDescent="0.2">
      <c r="A88" s="351" t="str">
        <f t="shared" si="1"/>
        <v/>
      </c>
      <c r="B88" s="374"/>
      <c r="C88" s="352"/>
      <c r="D88" s="359"/>
      <c r="E88" s="359"/>
      <c r="F88" s="354"/>
      <c r="G88" s="354"/>
      <c r="H88" s="360"/>
      <c r="I88" s="360"/>
      <c r="J88" s="358"/>
    </row>
    <row r="89" spans="1:10" s="312" customFormat="1" ht="15" x14ac:dyDescent="0.2">
      <c r="A89" s="351" t="str">
        <f t="shared" si="1"/>
        <v/>
      </c>
      <c r="B89" s="374"/>
      <c r="C89" s="352"/>
      <c r="D89" s="359"/>
      <c r="E89" s="359"/>
      <c r="F89" s="354"/>
      <c r="G89" s="354"/>
      <c r="H89" s="360"/>
      <c r="I89" s="360"/>
      <c r="J89" s="358"/>
    </row>
    <row r="90" spans="1:10" s="312" customFormat="1" ht="15" x14ac:dyDescent="0.2">
      <c r="A90" s="351" t="str">
        <f t="shared" si="1"/>
        <v/>
      </c>
      <c r="B90" s="374"/>
      <c r="C90" s="352"/>
      <c r="D90" s="359"/>
      <c r="E90" s="359"/>
      <c r="F90" s="354"/>
      <c r="G90" s="354"/>
      <c r="H90" s="360"/>
      <c r="I90" s="360"/>
      <c r="J90" s="358"/>
    </row>
    <row r="91" spans="1:10" s="312" customFormat="1" ht="15" x14ac:dyDescent="0.2">
      <c r="A91" s="351" t="str">
        <f t="shared" si="1"/>
        <v/>
      </c>
      <c r="B91" s="374"/>
      <c r="C91" s="352"/>
      <c r="D91" s="359"/>
      <c r="E91" s="359"/>
      <c r="F91" s="354"/>
      <c r="G91" s="354"/>
      <c r="H91" s="360"/>
      <c r="I91" s="360"/>
      <c r="J91" s="358"/>
    </row>
    <row r="92" spans="1:10" s="312" customFormat="1" ht="15" x14ac:dyDescent="0.2">
      <c r="A92" s="351" t="str">
        <f t="shared" si="1"/>
        <v/>
      </c>
      <c r="B92" s="374"/>
      <c r="C92" s="352"/>
      <c r="D92" s="359"/>
      <c r="E92" s="359"/>
      <c r="F92" s="354"/>
      <c r="G92" s="354"/>
      <c r="H92" s="360"/>
      <c r="I92" s="360"/>
      <c r="J92" s="358"/>
    </row>
    <row r="93" spans="1:10" s="312" customFormat="1" ht="15" x14ac:dyDescent="0.2">
      <c r="A93" s="351" t="str">
        <f t="shared" si="1"/>
        <v/>
      </c>
      <c r="B93" s="374"/>
      <c r="C93" s="352"/>
      <c r="D93" s="359"/>
      <c r="E93" s="359"/>
      <c r="F93" s="354"/>
      <c r="G93" s="354"/>
      <c r="H93" s="360"/>
      <c r="I93" s="360"/>
      <c r="J93" s="358"/>
    </row>
    <row r="94" spans="1:10" s="312" customFormat="1" ht="15" x14ac:dyDescent="0.2">
      <c r="A94" s="351" t="str">
        <f t="shared" si="1"/>
        <v/>
      </c>
      <c r="B94" s="374"/>
      <c r="C94" s="352"/>
      <c r="D94" s="359"/>
      <c r="E94" s="359"/>
      <c r="F94" s="354"/>
      <c r="G94" s="354"/>
      <c r="H94" s="360"/>
      <c r="I94" s="360"/>
      <c r="J94" s="358"/>
    </row>
    <row r="95" spans="1:10" s="312" customFormat="1" ht="15" x14ac:dyDescent="0.2">
      <c r="A95" s="351" t="str">
        <f t="shared" si="1"/>
        <v/>
      </c>
      <c r="B95" s="374"/>
      <c r="C95" s="352"/>
      <c r="D95" s="359"/>
      <c r="E95" s="359"/>
      <c r="F95" s="354"/>
      <c r="G95" s="354"/>
      <c r="H95" s="360"/>
      <c r="I95" s="360"/>
      <c r="J95" s="358"/>
    </row>
    <row r="96" spans="1:10" s="312" customFormat="1" ht="15" x14ac:dyDescent="0.2">
      <c r="A96" s="351" t="str">
        <f t="shared" si="1"/>
        <v/>
      </c>
      <c r="B96" s="374"/>
      <c r="C96" s="352"/>
      <c r="D96" s="359"/>
      <c r="E96" s="359"/>
      <c r="F96" s="354"/>
      <c r="G96" s="354"/>
      <c r="H96" s="360"/>
      <c r="I96" s="360"/>
      <c r="J96" s="358"/>
    </row>
    <row r="97" spans="1:10" s="312" customFormat="1" ht="15" x14ac:dyDescent="0.2">
      <c r="A97" s="351" t="str">
        <f t="shared" si="1"/>
        <v/>
      </c>
      <c r="B97" s="374"/>
      <c r="C97" s="352"/>
      <c r="D97" s="359"/>
      <c r="E97" s="359"/>
      <c r="F97" s="354"/>
      <c r="G97" s="354"/>
      <c r="H97" s="360"/>
      <c r="I97" s="360"/>
      <c r="J97" s="358"/>
    </row>
    <row r="98" spans="1:10" s="312" customFormat="1" ht="15" x14ac:dyDescent="0.2">
      <c r="A98" s="351" t="str">
        <f t="shared" si="1"/>
        <v/>
      </c>
      <c r="B98" s="374"/>
      <c r="C98" s="352"/>
      <c r="D98" s="359"/>
      <c r="E98" s="359"/>
      <c r="F98" s="354"/>
      <c r="G98" s="354"/>
      <c r="H98" s="360"/>
      <c r="I98" s="360"/>
      <c r="J98" s="358"/>
    </row>
    <row r="99" spans="1:10" s="312" customFormat="1" ht="15" x14ac:dyDescent="0.2">
      <c r="A99" s="351" t="str">
        <f t="shared" si="1"/>
        <v/>
      </c>
      <c r="B99" s="374"/>
      <c r="C99" s="352"/>
      <c r="D99" s="359"/>
      <c r="E99" s="359"/>
      <c r="F99" s="354"/>
      <c r="G99" s="354"/>
      <c r="H99" s="360"/>
      <c r="I99" s="360"/>
      <c r="J99" s="358"/>
    </row>
    <row r="100" spans="1:10" s="312" customFormat="1" ht="15" x14ac:dyDescent="0.2">
      <c r="A100" s="351" t="str">
        <f t="shared" si="1"/>
        <v/>
      </c>
      <c r="B100" s="374"/>
      <c r="C100" s="352"/>
      <c r="D100" s="359"/>
      <c r="E100" s="359"/>
      <c r="F100" s="354"/>
      <c r="G100" s="354"/>
      <c r="H100" s="360"/>
      <c r="I100" s="360"/>
      <c r="J100" s="358"/>
    </row>
    <row r="101" spans="1:10" s="312" customFormat="1" ht="15" x14ac:dyDescent="0.2">
      <c r="A101" s="351" t="str">
        <f t="shared" si="1"/>
        <v/>
      </c>
      <c r="B101" s="374"/>
      <c r="C101" s="352"/>
      <c r="D101" s="359"/>
      <c r="E101" s="359"/>
      <c r="F101" s="354"/>
      <c r="G101" s="354"/>
      <c r="H101" s="360"/>
      <c r="I101" s="360"/>
      <c r="J101" s="358"/>
    </row>
    <row r="102" spans="1:10" s="312" customFormat="1" ht="15" x14ac:dyDescent="0.2">
      <c r="A102" s="351" t="str">
        <f t="shared" si="1"/>
        <v/>
      </c>
      <c r="B102" s="374"/>
      <c r="C102" s="352"/>
      <c r="D102" s="359"/>
      <c r="E102" s="359"/>
      <c r="F102" s="354"/>
      <c r="G102" s="354"/>
      <c r="H102" s="360"/>
      <c r="I102" s="360"/>
      <c r="J102" s="358"/>
    </row>
    <row r="103" spans="1:10" s="312" customFormat="1" ht="15" x14ac:dyDescent="0.2">
      <c r="A103" s="351" t="str">
        <f t="shared" si="1"/>
        <v/>
      </c>
      <c r="B103" s="374"/>
      <c r="C103" s="352"/>
      <c r="D103" s="359"/>
      <c r="E103" s="359"/>
      <c r="F103" s="354"/>
      <c r="G103" s="354"/>
      <c r="H103" s="360"/>
      <c r="I103" s="360"/>
      <c r="J103" s="358"/>
    </row>
    <row r="104" spans="1:10" s="312" customFormat="1" ht="15" x14ac:dyDescent="0.2">
      <c r="A104" s="351" t="str">
        <f t="shared" si="1"/>
        <v/>
      </c>
      <c r="B104" s="374"/>
      <c r="C104" s="352"/>
      <c r="D104" s="359"/>
      <c r="E104" s="359"/>
      <c r="F104" s="354"/>
      <c r="G104" s="354"/>
      <c r="H104" s="360"/>
      <c r="I104" s="360"/>
      <c r="J104" s="358"/>
    </row>
    <row r="105" spans="1:10" s="312" customFormat="1" ht="15" x14ac:dyDescent="0.2">
      <c r="A105" s="351" t="str">
        <f t="shared" si="1"/>
        <v/>
      </c>
      <c r="B105" s="374"/>
      <c r="C105" s="352"/>
      <c r="D105" s="359"/>
      <c r="E105" s="359"/>
      <c r="F105" s="354"/>
      <c r="G105" s="354"/>
      <c r="H105" s="360"/>
      <c r="I105" s="360"/>
      <c r="J105" s="358"/>
    </row>
    <row r="106" spans="1:10" s="312" customFormat="1" ht="15" x14ac:dyDescent="0.2">
      <c r="A106" s="351" t="str">
        <f t="shared" si="1"/>
        <v/>
      </c>
      <c r="B106" s="374"/>
      <c r="C106" s="352"/>
      <c r="D106" s="359"/>
      <c r="E106" s="359"/>
      <c r="F106" s="354"/>
      <c r="G106" s="354"/>
      <c r="H106" s="360"/>
      <c r="I106" s="360"/>
      <c r="J106" s="358"/>
    </row>
    <row r="107" spans="1:10" s="312" customFormat="1" ht="15" x14ac:dyDescent="0.2">
      <c r="A107" s="351" t="str">
        <f t="shared" si="1"/>
        <v/>
      </c>
      <c r="B107" s="374"/>
      <c r="C107" s="352"/>
      <c r="D107" s="359"/>
      <c r="E107" s="359"/>
      <c r="F107" s="354"/>
      <c r="G107" s="354"/>
      <c r="H107" s="360"/>
      <c r="I107" s="360"/>
      <c r="J107" s="358"/>
    </row>
    <row r="108" spans="1:10" s="312" customFormat="1" ht="15" x14ac:dyDescent="0.2">
      <c r="A108" s="351" t="str">
        <f t="shared" si="1"/>
        <v/>
      </c>
      <c r="B108" s="374"/>
      <c r="C108" s="352"/>
      <c r="D108" s="359"/>
      <c r="E108" s="359"/>
      <c r="F108" s="354"/>
      <c r="G108" s="354"/>
      <c r="H108" s="360"/>
      <c r="I108" s="360"/>
      <c r="J108" s="358"/>
    </row>
    <row r="109" spans="1:10" s="312" customFormat="1" ht="15" x14ac:dyDescent="0.2">
      <c r="A109" s="351" t="str">
        <f t="shared" si="1"/>
        <v/>
      </c>
      <c r="B109" s="374"/>
      <c r="C109" s="352"/>
      <c r="D109" s="359"/>
      <c r="E109" s="359"/>
      <c r="F109" s="354"/>
      <c r="G109" s="354"/>
      <c r="H109" s="360"/>
      <c r="I109" s="360"/>
      <c r="J109" s="358"/>
    </row>
    <row r="110" spans="1:10" s="312" customFormat="1" ht="15" x14ac:dyDescent="0.2">
      <c r="A110" s="351" t="str">
        <f t="shared" si="1"/>
        <v/>
      </c>
      <c r="B110" s="374"/>
      <c r="C110" s="352"/>
      <c r="D110" s="359"/>
      <c r="E110" s="359"/>
      <c r="F110" s="354"/>
      <c r="G110" s="354"/>
      <c r="H110" s="360"/>
      <c r="I110" s="360"/>
      <c r="J110" s="358"/>
    </row>
    <row r="111" spans="1:10" s="312" customFormat="1" ht="15" x14ac:dyDescent="0.2">
      <c r="A111" s="351" t="str">
        <f t="shared" si="1"/>
        <v/>
      </c>
      <c r="B111" s="374"/>
      <c r="C111" s="352"/>
      <c r="D111" s="359"/>
      <c r="E111" s="359"/>
      <c r="F111" s="354"/>
      <c r="G111" s="354"/>
      <c r="H111" s="360"/>
      <c r="I111" s="360"/>
      <c r="J111" s="358"/>
    </row>
    <row r="112" spans="1:10" s="312" customFormat="1" ht="15" x14ac:dyDescent="0.2">
      <c r="A112" s="351" t="str">
        <f t="shared" si="1"/>
        <v/>
      </c>
      <c r="B112" s="374"/>
      <c r="C112" s="352"/>
      <c r="D112" s="359"/>
      <c r="E112" s="359"/>
      <c r="F112" s="354"/>
      <c r="G112" s="354"/>
      <c r="H112" s="360"/>
      <c r="I112" s="360"/>
      <c r="J112" s="358"/>
    </row>
    <row r="113" spans="1:10" s="312" customFormat="1" ht="15" x14ac:dyDescent="0.2">
      <c r="A113" s="351" t="str">
        <f t="shared" si="1"/>
        <v/>
      </c>
      <c r="B113" s="374"/>
      <c r="C113" s="352"/>
      <c r="D113" s="359"/>
      <c r="E113" s="359"/>
      <c r="F113" s="354"/>
      <c r="G113" s="354"/>
      <c r="H113" s="360"/>
      <c r="I113" s="360"/>
      <c r="J113" s="358"/>
    </row>
    <row r="114" spans="1:10" s="312" customFormat="1" ht="15" x14ac:dyDescent="0.2">
      <c r="A114" s="351" t="str">
        <f t="shared" si="1"/>
        <v/>
      </c>
      <c r="B114" s="374"/>
      <c r="C114" s="352"/>
      <c r="D114" s="359"/>
      <c r="E114" s="359"/>
      <c r="F114" s="354"/>
      <c r="G114" s="354"/>
      <c r="H114" s="360"/>
      <c r="I114" s="360"/>
      <c r="J114" s="358"/>
    </row>
    <row r="115" spans="1:10" s="312" customFormat="1" ht="15" x14ac:dyDescent="0.2">
      <c r="A115" s="351" t="str">
        <f t="shared" si="1"/>
        <v/>
      </c>
      <c r="B115" s="374"/>
      <c r="C115" s="352"/>
      <c r="D115" s="359"/>
      <c r="E115" s="359"/>
      <c r="F115" s="354"/>
      <c r="G115" s="354"/>
      <c r="H115" s="360"/>
      <c r="I115" s="360"/>
      <c r="J115" s="358"/>
    </row>
    <row r="116" spans="1:10" s="312" customFormat="1" ht="15" x14ac:dyDescent="0.2">
      <c r="A116" s="351" t="str">
        <f t="shared" si="1"/>
        <v/>
      </c>
      <c r="B116" s="374"/>
      <c r="C116" s="352"/>
      <c r="D116" s="359"/>
      <c r="E116" s="359"/>
      <c r="F116" s="354"/>
      <c r="G116" s="354"/>
      <c r="H116" s="360"/>
      <c r="I116" s="360"/>
      <c r="J116" s="358"/>
    </row>
    <row r="117" spans="1:10" s="312" customFormat="1" ht="15" x14ac:dyDescent="0.2">
      <c r="A117" s="351" t="str">
        <f t="shared" si="1"/>
        <v/>
      </c>
      <c r="B117" s="374"/>
      <c r="C117" s="352"/>
      <c r="D117" s="359"/>
      <c r="E117" s="359"/>
      <c r="F117" s="354"/>
      <c r="G117" s="354"/>
      <c r="H117" s="360"/>
      <c r="I117" s="360"/>
      <c r="J117" s="358"/>
    </row>
    <row r="118" spans="1:10" s="312" customFormat="1" ht="15" x14ac:dyDescent="0.2">
      <c r="A118" s="351" t="str">
        <f t="shared" si="1"/>
        <v/>
      </c>
      <c r="B118" s="374"/>
      <c r="C118" s="352"/>
      <c r="D118" s="359"/>
      <c r="E118" s="359"/>
      <c r="F118" s="354"/>
      <c r="G118" s="354"/>
      <c r="H118" s="360"/>
      <c r="I118" s="360"/>
      <c r="J118" s="358"/>
    </row>
    <row r="119" spans="1:10" s="312" customFormat="1" ht="15" x14ac:dyDescent="0.2">
      <c r="A119" s="351" t="str">
        <f t="shared" si="1"/>
        <v/>
      </c>
      <c r="B119" s="374"/>
      <c r="C119" s="352"/>
      <c r="D119" s="359"/>
      <c r="E119" s="359"/>
      <c r="F119" s="354"/>
      <c r="G119" s="354"/>
      <c r="H119" s="360"/>
      <c r="I119" s="360"/>
      <c r="J119" s="358"/>
    </row>
    <row r="120" spans="1:10" s="312" customFormat="1" ht="15" x14ac:dyDescent="0.2">
      <c r="A120" s="351" t="str">
        <f t="shared" si="1"/>
        <v/>
      </c>
      <c r="B120" s="374"/>
      <c r="C120" s="352"/>
      <c r="D120" s="359"/>
      <c r="E120" s="359"/>
      <c r="F120" s="354"/>
      <c r="G120" s="354"/>
      <c r="H120" s="360"/>
      <c r="I120" s="360"/>
      <c r="J120" s="358"/>
    </row>
    <row r="121" spans="1:10" s="312" customFormat="1" ht="15" x14ac:dyDescent="0.2">
      <c r="A121" s="351" t="str">
        <f t="shared" si="1"/>
        <v/>
      </c>
      <c r="B121" s="374"/>
      <c r="C121" s="352"/>
      <c r="D121" s="359"/>
      <c r="E121" s="359"/>
      <c r="F121" s="354"/>
      <c r="G121" s="354"/>
      <c r="H121" s="360"/>
      <c r="I121" s="360"/>
      <c r="J121" s="358"/>
    </row>
    <row r="122" spans="1:10" s="312" customFormat="1" ht="15" x14ac:dyDescent="0.2">
      <c r="A122" s="351" t="str">
        <f t="shared" si="1"/>
        <v/>
      </c>
      <c r="B122" s="374"/>
      <c r="C122" s="352"/>
      <c r="D122" s="359"/>
      <c r="E122" s="359"/>
      <c r="F122" s="354"/>
      <c r="G122" s="354"/>
      <c r="H122" s="360"/>
      <c r="I122" s="360"/>
      <c r="J122" s="358"/>
    </row>
    <row r="123" spans="1:10" s="312" customFormat="1" ht="15" x14ac:dyDescent="0.2">
      <c r="A123" s="351" t="str">
        <f t="shared" si="1"/>
        <v/>
      </c>
      <c r="B123" s="374"/>
      <c r="C123" s="352"/>
      <c r="D123" s="359"/>
      <c r="E123" s="359"/>
      <c r="F123" s="354"/>
      <c r="G123" s="354"/>
      <c r="H123" s="360"/>
      <c r="I123" s="360"/>
      <c r="J123" s="358"/>
    </row>
    <row r="124" spans="1:10" s="312" customFormat="1" ht="15" x14ac:dyDescent="0.2">
      <c r="A124" s="351" t="str">
        <f t="shared" si="1"/>
        <v/>
      </c>
      <c r="B124" s="374"/>
      <c r="C124" s="352"/>
      <c r="D124" s="359"/>
      <c r="E124" s="359"/>
      <c r="F124" s="354"/>
      <c r="G124" s="354"/>
      <c r="H124" s="360"/>
      <c r="I124" s="360"/>
      <c r="J124" s="358"/>
    </row>
    <row r="125" spans="1:10" s="312" customFormat="1" ht="15" x14ac:dyDescent="0.2">
      <c r="A125" s="351" t="str">
        <f t="shared" si="1"/>
        <v/>
      </c>
      <c r="B125" s="374"/>
      <c r="C125" s="352"/>
      <c r="D125" s="359"/>
      <c r="E125" s="359"/>
      <c r="F125" s="354"/>
      <c r="G125" s="354"/>
      <c r="H125" s="360"/>
      <c r="I125" s="360"/>
      <c r="J125" s="358"/>
    </row>
    <row r="126" spans="1:10" s="312" customFormat="1" ht="15" x14ac:dyDescent="0.2">
      <c r="A126" s="351" t="str">
        <f t="shared" si="1"/>
        <v/>
      </c>
      <c r="B126" s="374"/>
      <c r="C126" s="352"/>
      <c r="D126" s="359"/>
      <c r="E126" s="359"/>
      <c r="F126" s="354"/>
      <c r="G126" s="354"/>
      <c r="H126" s="360"/>
      <c r="I126" s="360"/>
      <c r="J126" s="358"/>
    </row>
    <row r="127" spans="1:10" s="312" customFormat="1" ht="15" x14ac:dyDescent="0.2">
      <c r="A127" s="351" t="str">
        <f t="shared" si="1"/>
        <v/>
      </c>
      <c r="B127" s="374"/>
      <c r="C127" s="352"/>
      <c r="D127" s="359"/>
      <c r="E127" s="359"/>
      <c r="F127" s="354"/>
      <c r="G127" s="354"/>
      <c r="H127" s="360"/>
      <c r="I127" s="360"/>
      <c r="J127" s="358"/>
    </row>
    <row r="128" spans="1:10" s="312" customFormat="1" ht="15" x14ac:dyDescent="0.2">
      <c r="A128" s="351" t="str">
        <f t="shared" si="1"/>
        <v/>
      </c>
      <c r="B128" s="374"/>
      <c r="C128" s="352"/>
      <c r="D128" s="359"/>
      <c r="E128" s="359"/>
      <c r="F128" s="354"/>
      <c r="G128" s="354"/>
      <c r="H128" s="360"/>
      <c r="I128" s="360"/>
      <c r="J128" s="358"/>
    </row>
    <row r="129" spans="1:10" s="312" customFormat="1" ht="15" x14ac:dyDescent="0.2">
      <c r="A129" s="351" t="str">
        <f t="shared" si="1"/>
        <v/>
      </c>
      <c r="B129" s="374"/>
      <c r="C129" s="352"/>
      <c r="D129" s="359"/>
      <c r="E129" s="359"/>
      <c r="F129" s="354"/>
      <c r="G129" s="354"/>
      <c r="H129" s="360"/>
      <c r="I129" s="360"/>
      <c r="J129" s="358"/>
    </row>
    <row r="130" spans="1:10" s="312" customFormat="1" ht="15" x14ac:dyDescent="0.2">
      <c r="A130" s="351" t="str">
        <f t="shared" si="1"/>
        <v/>
      </c>
      <c r="B130" s="374"/>
      <c r="C130" s="352"/>
      <c r="D130" s="359"/>
      <c r="E130" s="359"/>
      <c r="F130" s="354"/>
      <c r="G130" s="354"/>
      <c r="H130" s="360"/>
      <c r="I130" s="360"/>
      <c r="J130" s="358"/>
    </row>
    <row r="131" spans="1:10" s="312" customFormat="1" ht="15" x14ac:dyDescent="0.2">
      <c r="A131" s="351" t="str">
        <f t="shared" si="1"/>
        <v/>
      </c>
      <c r="B131" s="374"/>
      <c r="C131" s="352"/>
      <c r="D131" s="359"/>
      <c r="E131" s="359"/>
      <c r="F131" s="354"/>
      <c r="G131" s="354"/>
      <c r="H131" s="360"/>
      <c r="I131" s="360"/>
      <c r="J131" s="358"/>
    </row>
    <row r="132" spans="1:10" s="312" customFormat="1" ht="15" x14ac:dyDescent="0.2">
      <c r="A132" s="351" t="str">
        <f t="shared" si="1"/>
        <v/>
      </c>
      <c r="B132" s="374"/>
      <c r="C132" s="352"/>
      <c r="D132" s="359"/>
      <c r="E132" s="359"/>
      <c r="F132" s="354"/>
      <c r="G132" s="354"/>
      <c r="H132" s="360"/>
      <c r="I132" s="360"/>
      <c r="J132" s="358"/>
    </row>
    <row r="133" spans="1:10" s="312" customFormat="1" ht="15" x14ac:dyDescent="0.2">
      <c r="A133" s="351" t="str">
        <f t="shared" si="1"/>
        <v/>
      </c>
      <c r="B133" s="374"/>
      <c r="C133" s="352"/>
      <c r="D133" s="359"/>
      <c r="E133" s="359"/>
      <c r="F133" s="354"/>
      <c r="G133" s="354"/>
      <c r="H133" s="360"/>
      <c r="I133" s="360"/>
      <c r="J133" s="358"/>
    </row>
    <row r="134" spans="1:10" s="312" customFormat="1" ht="15" x14ac:dyDescent="0.2">
      <c r="A134" s="351" t="str">
        <f t="shared" si="1"/>
        <v/>
      </c>
      <c r="B134" s="374"/>
      <c r="C134" s="352"/>
      <c r="D134" s="359"/>
      <c r="E134" s="359"/>
      <c r="F134" s="354"/>
      <c r="G134" s="354"/>
      <c r="H134" s="360"/>
      <c r="I134" s="360"/>
      <c r="J134" s="358"/>
    </row>
    <row r="135" spans="1:10" s="312" customFormat="1" ht="15" x14ac:dyDescent="0.2">
      <c r="A135" s="351" t="str">
        <f t="shared" si="1"/>
        <v/>
      </c>
      <c r="B135" s="374"/>
      <c r="C135" s="352"/>
      <c r="D135" s="359"/>
      <c r="E135" s="359"/>
      <c r="F135" s="354"/>
      <c r="G135" s="354"/>
      <c r="H135" s="360"/>
      <c r="I135" s="360"/>
      <c r="J135" s="358"/>
    </row>
    <row r="136" spans="1:10" s="312" customFormat="1" ht="15" x14ac:dyDescent="0.2">
      <c r="A136" s="351" t="str">
        <f t="shared" si="1"/>
        <v/>
      </c>
      <c r="B136" s="374"/>
      <c r="C136" s="352"/>
      <c r="D136" s="359"/>
      <c r="E136" s="359"/>
      <c r="F136" s="354"/>
      <c r="G136" s="354"/>
      <c r="H136" s="360"/>
      <c r="I136" s="360"/>
      <c r="J136" s="358"/>
    </row>
    <row r="137" spans="1:10" s="312" customFormat="1" ht="15" x14ac:dyDescent="0.2">
      <c r="A137" s="351" t="str">
        <f t="shared" si="1"/>
        <v/>
      </c>
      <c r="B137" s="374"/>
      <c r="C137" s="352"/>
      <c r="D137" s="359"/>
      <c r="E137" s="359"/>
      <c r="F137" s="354"/>
      <c r="G137" s="354"/>
      <c r="H137" s="360"/>
      <c r="I137" s="360"/>
      <c r="J137" s="358"/>
    </row>
    <row r="138" spans="1:10" s="312" customFormat="1" ht="15" x14ac:dyDescent="0.2">
      <c r="A138" s="351" t="str">
        <f t="shared" si="1"/>
        <v/>
      </c>
      <c r="B138" s="374"/>
      <c r="C138" s="352"/>
      <c r="D138" s="359"/>
      <c r="E138" s="359"/>
      <c r="F138" s="354"/>
      <c r="G138" s="354"/>
      <c r="H138" s="360"/>
      <c r="I138" s="360"/>
      <c r="J138" s="358"/>
    </row>
    <row r="139" spans="1:10" s="312" customFormat="1" ht="15" x14ac:dyDescent="0.2">
      <c r="A139" s="351" t="str">
        <f t="shared" si="1"/>
        <v/>
      </c>
      <c r="B139" s="374"/>
      <c r="C139" s="352"/>
      <c r="D139" s="359"/>
      <c r="E139" s="359"/>
      <c r="F139" s="354"/>
      <c r="G139" s="354"/>
      <c r="H139" s="360"/>
      <c r="I139" s="360"/>
      <c r="J139" s="358"/>
    </row>
    <row r="140" spans="1:10" s="312" customFormat="1" ht="15" x14ac:dyDescent="0.2">
      <c r="A140" s="351" t="str">
        <f t="shared" si="1"/>
        <v/>
      </c>
      <c r="B140" s="374"/>
      <c r="C140" s="352"/>
      <c r="D140" s="359"/>
      <c r="E140" s="359"/>
      <c r="F140" s="354"/>
      <c r="G140" s="354"/>
      <c r="H140" s="360"/>
      <c r="I140" s="360"/>
      <c r="J140" s="358"/>
    </row>
    <row r="141" spans="1:10" s="312" customFormat="1" ht="15" x14ac:dyDescent="0.2">
      <c r="A141" s="351" t="str">
        <f t="shared" si="1"/>
        <v/>
      </c>
      <c r="B141" s="374"/>
      <c r="C141" s="352"/>
      <c r="D141" s="359"/>
      <c r="E141" s="359"/>
      <c r="F141" s="354"/>
      <c r="G141" s="354"/>
      <c r="H141" s="360"/>
      <c r="I141" s="360"/>
      <c r="J141" s="358"/>
    </row>
    <row r="142" spans="1:10" s="312" customFormat="1" ht="15" x14ac:dyDescent="0.2">
      <c r="A142" s="351" t="str">
        <f t="shared" si="1"/>
        <v/>
      </c>
      <c r="B142" s="374"/>
      <c r="C142" s="352"/>
      <c r="D142" s="359"/>
      <c r="E142" s="359"/>
      <c r="F142" s="354"/>
      <c r="G142" s="354"/>
      <c r="H142" s="360"/>
      <c r="I142" s="360"/>
      <c r="J142" s="358"/>
    </row>
    <row r="143" spans="1:10" s="312" customFormat="1" ht="15" x14ac:dyDescent="0.2">
      <c r="A143" s="351" t="str">
        <f t="shared" si="1"/>
        <v/>
      </c>
      <c r="B143" s="374"/>
      <c r="C143" s="352"/>
      <c r="D143" s="359"/>
      <c r="E143" s="359"/>
      <c r="F143" s="354"/>
      <c r="G143" s="354"/>
      <c r="H143" s="360"/>
      <c r="I143" s="360"/>
      <c r="J143" s="358"/>
    </row>
    <row r="144" spans="1:10" s="312" customFormat="1" ht="15" x14ac:dyDescent="0.2">
      <c r="A144" s="351" t="str">
        <f t="shared" si="1"/>
        <v/>
      </c>
      <c r="B144" s="374"/>
      <c r="C144" s="352"/>
      <c r="D144" s="359"/>
      <c r="E144" s="359"/>
      <c r="F144" s="354"/>
      <c r="G144" s="354"/>
      <c r="H144" s="360"/>
      <c r="I144" s="360"/>
      <c r="J144" s="358"/>
    </row>
    <row r="145" spans="1:10" s="312" customFormat="1" ht="15" x14ac:dyDescent="0.2">
      <c r="A145" s="351" t="str">
        <f t="shared" si="1"/>
        <v/>
      </c>
      <c r="B145" s="374"/>
      <c r="C145" s="352"/>
      <c r="D145" s="359"/>
      <c r="E145" s="359"/>
      <c r="F145" s="354"/>
      <c r="G145" s="354"/>
      <c r="H145" s="360"/>
      <c r="I145" s="360"/>
      <c r="J145" s="358"/>
    </row>
    <row r="146" spans="1:10" s="312" customFormat="1" ht="15" x14ac:dyDescent="0.2">
      <c r="A146" s="351" t="str">
        <f t="shared" ref="A146:A209" si="2">IF(COUNTA(B146:I146)&gt;0,ROW()-ROW($A$16),"")</f>
        <v/>
      </c>
      <c r="B146" s="374"/>
      <c r="C146" s="352"/>
      <c r="D146" s="359"/>
      <c r="E146" s="359"/>
      <c r="F146" s="354"/>
      <c r="G146" s="354"/>
      <c r="H146" s="360"/>
      <c r="I146" s="360"/>
      <c r="J146" s="358"/>
    </row>
    <row r="147" spans="1:10" s="312" customFormat="1" ht="15" x14ac:dyDescent="0.2">
      <c r="A147" s="351" t="str">
        <f t="shared" si="2"/>
        <v/>
      </c>
      <c r="B147" s="374"/>
      <c r="C147" s="352"/>
      <c r="D147" s="359"/>
      <c r="E147" s="359"/>
      <c r="F147" s="354"/>
      <c r="G147" s="354"/>
      <c r="H147" s="360"/>
      <c r="I147" s="360"/>
      <c r="J147" s="358"/>
    </row>
    <row r="148" spans="1:10" s="312" customFormat="1" ht="15" x14ac:dyDescent="0.2">
      <c r="A148" s="351" t="str">
        <f t="shared" si="2"/>
        <v/>
      </c>
      <c r="B148" s="374"/>
      <c r="C148" s="352"/>
      <c r="D148" s="359"/>
      <c r="E148" s="359"/>
      <c r="F148" s="354"/>
      <c r="G148" s="354"/>
      <c r="H148" s="360"/>
      <c r="I148" s="360"/>
      <c r="J148" s="358"/>
    </row>
    <row r="149" spans="1:10" s="312" customFormat="1" ht="15" x14ac:dyDescent="0.2">
      <c r="A149" s="351" t="str">
        <f t="shared" si="2"/>
        <v/>
      </c>
      <c r="B149" s="374"/>
      <c r="C149" s="352"/>
      <c r="D149" s="359"/>
      <c r="E149" s="359"/>
      <c r="F149" s="354"/>
      <c r="G149" s="354"/>
      <c r="H149" s="360"/>
      <c r="I149" s="360"/>
      <c r="J149" s="358"/>
    </row>
    <row r="150" spans="1:10" s="312" customFormat="1" ht="15" x14ac:dyDescent="0.2">
      <c r="A150" s="351" t="str">
        <f t="shared" si="2"/>
        <v/>
      </c>
      <c r="B150" s="374"/>
      <c r="C150" s="352"/>
      <c r="D150" s="359"/>
      <c r="E150" s="359"/>
      <c r="F150" s="354"/>
      <c r="G150" s="354"/>
      <c r="H150" s="360"/>
      <c r="I150" s="360"/>
      <c r="J150" s="358"/>
    </row>
    <row r="151" spans="1:10" s="312" customFormat="1" ht="15" x14ac:dyDescent="0.2">
      <c r="A151" s="351" t="str">
        <f t="shared" si="2"/>
        <v/>
      </c>
      <c r="B151" s="374"/>
      <c r="C151" s="352"/>
      <c r="D151" s="359"/>
      <c r="E151" s="359"/>
      <c r="F151" s="354"/>
      <c r="G151" s="354"/>
      <c r="H151" s="360"/>
      <c r="I151" s="360"/>
      <c r="J151" s="358"/>
    </row>
    <row r="152" spans="1:10" s="312" customFormat="1" ht="15" x14ac:dyDescent="0.2">
      <c r="A152" s="351" t="str">
        <f t="shared" si="2"/>
        <v/>
      </c>
      <c r="B152" s="374"/>
      <c r="C152" s="352"/>
      <c r="D152" s="359"/>
      <c r="E152" s="359"/>
      <c r="F152" s="354"/>
      <c r="G152" s="354"/>
      <c r="H152" s="360"/>
      <c r="I152" s="360"/>
      <c r="J152" s="358"/>
    </row>
    <row r="153" spans="1:10" s="312" customFormat="1" ht="15" x14ac:dyDescent="0.2">
      <c r="A153" s="351" t="str">
        <f t="shared" si="2"/>
        <v/>
      </c>
      <c r="B153" s="374"/>
      <c r="C153" s="352"/>
      <c r="D153" s="359"/>
      <c r="E153" s="359"/>
      <c r="F153" s="354"/>
      <c r="G153" s="354"/>
      <c r="H153" s="360"/>
      <c r="I153" s="360"/>
      <c r="J153" s="358"/>
    </row>
    <row r="154" spans="1:10" s="312" customFormat="1" ht="15" x14ac:dyDescent="0.2">
      <c r="A154" s="351" t="str">
        <f t="shared" si="2"/>
        <v/>
      </c>
      <c r="B154" s="374"/>
      <c r="C154" s="352"/>
      <c r="D154" s="359"/>
      <c r="E154" s="359"/>
      <c r="F154" s="354"/>
      <c r="G154" s="354"/>
      <c r="H154" s="360"/>
      <c r="I154" s="360"/>
      <c r="J154" s="358"/>
    </row>
    <row r="155" spans="1:10" s="312" customFormat="1" ht="15" x14ac:dyDescent="0.2">
      <c r="A155" s="351" t="str">
        <f t="shared" si="2"/>
        <v/>
      </c>
      <c r="B155" s="374"/>
      <c r="C155" s="352"/>
      <c r="D155" s="359"/>
      <c r="E155" s="359"/>
      <c r="F155" s="354"/>
      <c r="G155" s="354"/>
      <c r="H155" s="360"/>
      <c r="I155" s="360"/>
      <c r="J155" s="358"/>
    </row>
    <row r="156" spans="1:10" s="312" customFormat="1" ht="15" x14ac:dyDescent="0.2">
      <c r="A156" s="351" t="str">
        <f t="shared" si="2"/>
        <v/>
      </c>
      <c r="B156" s="374"/>
      <c r="C156" s="352"/>
      <c r="D156" s="359"/>
      <c r="E156" s="359"/>
      <c r="F156" s="354"/>
      <c r="G156" s="354"/>
      <c r="H156" s="360"/>
      <c r="I156" s="360"/>
      <c r="J156" s="358"/>
    </row>
    <row r="157" spans="1:10" s="312" customFormat="1" ht="15" x14ac:dyDescent="0.2">
      <c r="A157" s="351" t="str">
        <f t="shared" si="2"/>
        <v/>
      </c>
      <c r="B157" s="374"/>
      <c r="C157" s="352"/>
      <c r="D157" s="359"/>
      <c r="E157" s="359"/>
      <c r="F157" s="354"/>
      <c r="G157" s="354"/>
      <c r="H157" s="360"/>
      <c r="I157" s="360"/>
      <c r="J157" s="358"/>
    </row>
    <row r="158" spans="1:10" s="312" customFormat="1" ht="15" x14ac:dyDescent="0.2">
      <c r="A158" s="351" t="str">
        <f t="shared" si="2"/>
        <v/>
      </c>
      <c r="B158" s="374"/>
      <c r="C158" s="352"/>
      <c r="D158" s="359"/>
      <c r="E158" s="359"/>
      <c r="F158" s="354"/>
      <c r="G158" s="354"/>
      <c r="H158" s="360"/>
      <c r="I158" s="360"/>
      <c r="J158" s="358"/>
    </row>
    <row r="159" spans="1:10" s="312" customFormat="1" ht="15" x14ac:dyDescent="0.2">
      <c r="A159" s="351" t="str">
        <f t="shared" si="2"/>
        <v/>
      </c>
      <c r="B159" s="374"/>
      <c r="C159" s="352"/>
      <c r="D159" s="359"/>
      <c r="E159" s="359"/>
      <c r="F159" s="354"/>
      <c r="G159" s="354"/>
      <c r="H159" s="360"/>
      <c r="I159" s="360"/>
      <c r="J159" s="358"/>
    </row>
    <row r="160" spans="1:10" s="312" customFormat="1" ht="15" x14ac:dyDescent="0.2">
      <c r="A160" s="351" t="str">
        <f t="shared" si="2"/>
        <v/>
      </c>
      <c r="B160" s="374"/>
      <c r="C160" s="352"/>
      <c r="D160" s="359"/>
      <c r="E160" s="359"/>
      <c r="F160" s="354"/>
      <c r="G160" s="354"/>
      <c r="H160" s="360"/>
      <c r="I160" s="360"/>
      <c r="J160" s="358"/>
    </row>
    <row r="161" spans="1:10" s="312" customFormat="1" ht="15" x14ac:dyDescent="0.2">
      <c r="A161" s="351" t="str">
        <f t="shared" si="2"/>
        <v/>
      </c>
      <c r="B161" s="374"/>
      <c r="C161" s="352"/>
      <c r="D161" s="359"/>
      <c r="E161" s="359"/>
      <c r="F161" s="354"/>
      <c r="G161" s="354"/>
      <c r="H161" s="360"/>
      <c r="I161" s="360"/>
      <c r="J161" s="358"/>
    </row>
    <row r="162" spans="1:10" s="312" customFormat="1" ht="15" x14ac:dyDescent="0.2">
      <c r="A162" s="351" t="str">
        <f t="shared" si="2"/>
        <v/>
      </c>
      <c r="B162" s="374"/>
      <c r="C162" s="352"/>
      <c r="D162" s="359"/>
      <c r="E162" s="359"/>
      <c r="F162" s="354"/>
      <c r="G162" s="354"/>
      <c r="H162" s="360"/>
      <c r="I162" s="360"/>
      <c r="J162" s="358"/>
    </row>
    <row r="163" spans="1:10" s="312" customFormat="1" ht="15" x14ac:dyDescent="0.2">
      <c r="A163" s="351" t="str">
        <f t="shared" si="2"/>
        <v/>
      </c>
      <c r="B163" s="374"/>
      <c r="C163" s="352"/>
      <c r="D163" s="359"/>
      <c r="E163" s="359"/>
      <c r="F163" s="354"/>
      <c r="G163" s="354"/>
      <c r="H163" s="360"/>
      <c r="I163" s="360"/>
      <c r="J163" s="358"/>
    </row>
    <row r="164" spans="1:10" s="312" customFormat="1" ht="15" x14ac:dyDescent="0.2">
      <c r="A164" s="351" t="str">
        <f t="shared" si="2"/>
        <v/>
      </c>
      <c r="B164" s="374"/>
      <c r="C164" s="352"/>
      <c r="D164" s="359"/>
      <c r="E164" s="359"/>
      <c r="F164" s="354"/>
      <c r="G164" s="354"/>
      <c r="H164" s="360"/>
      <c r="I164" s="360"/>
      <c r="J164" s="358"/>
    </row>
    <row r="165" spans="1:10" s="312" customFormat="1" ht="15" x14ac:dyDescent="0.2">
      <c r="A165" s="351" t="str">
        <f t="shared" si="2"/>
        <v/>
      </c>
      <c r="B165" s="374"/>
      <c r="C165" s="352"/>
      <c r="D165" s="359"/>
      <c r="E165" s="359"/>
      <c r="F165" s="354"/>
      <c r="G165" s="354"/>
      <c r="H165" s="360"/>
      <c r="I165" s="360"/>
      <c r="J165" s="358"/>
    </row>
    <row r="166" spans="1:10" s="312" customFormat="1" ht="15" x14ac:dyDescent="0.2">
      <c r="A166" s="351" t="str">
        <f t="shared" si="2"/>
        <v/>
      </c>
      <c r="B166" s="374"/>
      <c r="C166" s="352"/>
      <c r="D166" s="359"/>
      <c r="E166" s="359"/>
      <c r="F166" s="354"/>
      <c r="G166" s="354"/>
      <c r="H166" s="360"/>
      <c r="I166" s="360"/>
      <c r="J166" s="358"/>
    </row>
    <row r="167" spans="1:10" s="312" customFormat="1" ht="15" x14ac:dyDescent="0.2">
      <c r="A167" s="351" t="str">
        <f t="shared" si="2"/>
        <v/>
      </c>
      <c r="B167" s="374"/>
      <c r="C167" s="352"/>
      <c r="D167" s="359"/>
      <c r="E167" s="359"/>
      <c r="F167" s="354"/>
      <c r="G167" s="354"/>
      <c r="H167" s="360"/>
      <c r="I167" s="360"/>
      <c r="J167" s="358"/>
    </row>
    <row r="168" spans="1:10" s="312" customFormat="1" ht="15" x14ac:dyDescent="0.2">
      <c r="A168" s="351" t="str">
        <f t="shared" si="2"/>
        <v/>
      </c>
      <c r="B168" s="374"/>
      <c r="C168" s="352"/>
      <c r="D168" s="359"/>
      <c r="E168" s="359"/>
      <c r="F168" s="354"/>
      <c r="G168" s="354"/>
      <c r="H168" s="360"/>
      <c r="I168" s="360"/>
      <c r="J168" s="358"/>
    </row>
    <row r="169" spans="1:10" s="312" customFormat="1" ht="15" x14ac:dyDescent="0.2">
      <c r="A169" s="351" t="str">
        <f t="shared" si="2"/>
        <v/>
      </c>
      <c r="B169" s="374"/>
      <c r="C169" s="352"/>
      <c r="D169" s="359"/>
      <c r="E169" s="359"/>
      <c r="F169" s="354"/>
      <c r="G169" s="354"/>
      <c r="H169" s="360"/>
      <c r="I169" s="360"/>
      <c r="J169" s="358"/>
    </row>
    <row r="170" spans="1:10" s="312" customFormat="1" ht="15" x14ac:dyDescent="0.2">
      <c r="A170" s="351" t="str">
        <f t="shared" si="2"/>
        <v/>
      </c>
      <c r="B170" s="374"/>
      <c r="C170" s="352"/>
      <c r="D170" s="359"/>
      <c r="E170" s="359"/>
      <c r="F170" s="354"/>
      <c r="G170" s="354"/>
      <c r="H170" s="360"/>
      <c r="I170" s="360"/>
      <c r="J170" s="358"/>
    </row>
    <row r="171" spans="1:10" s="312" customFormat="1" ht="15" x14ac:dyDescent="0.2">
      <c r="A171" s="351" t="str">
        <f t="shared" si="2"/>
        <v/>
      </c>
      <c r="B171" s="374"/>
      <c r="C171" s="352"/>
      <c r="D171" s="359"/>
      <c r="E171" s="359"/>
      <c r="F171" s="354"/>
      <c r="G171" s="354"/>
      <c r="H171" s="360"/>
      <c r="I171" s="360"/>
      <c r="J171" s="358"/>
    </row>
    <row r="172" spans="1:10" s="312" customFormat="1" ht="15" x14ac:dyDescent="0.2">
      <c r="A172" s="351" t="str">
        <f t="shared" si="2"/>
        <v/>
      </c>
      <c r="B172" s="374"/>
      <c r="C172" s="352"/>
      <c r="D172" s="359"/>
      <c r="E172" s="359"/>
      <c r="F172" s="354"/>
      <c r="G172" s="354"/>
      <c r="H172" s="360"/>
      <c r="I172" s="360"/>
      <c r="J172" s="358"/>
    </row>
    <row r="173" spans="1:10" s="312" customFormat="1" ht="15" x14ac:dyDescent="0.2">
      <c r="A173" s="351" t="str">
        <f t="shared" si="2"/>
        <v/>
      </c>
      <c r="B173" s="374"/>
      <c r="C173" s="352"/>
      <c r="D173" s="359"/>
      <c r="E173" s="359"/>
      <c r="F173" s="354"/>
      <c r="G173" s="354"/>
      <c r="H173" s="360"/>
      <c r="I173" s="360"/>
      <c r="J173" s="358"/>
    </row>
    <row r="174" spans="1:10" s="312" customFormat="1" ht="15" x14ac:dyDescent="0.2">
      <c r="A174" s="351" t="str">
        <f t="shared" si="2"/>
        <v/>
      </c>
      <c r="B174" s="374"/>
      <c r="C174" s="352"/>
      <c r="D174" s="359"/>
      <c r="E174" s="359"/>
      <c r="F174" s="354"/>
      <c r="G174" s="354"/>
      <c r="H174" s="360"/>
      <c r="I174" s="360"/>
      <c r="J174" s="358"/>
    </row>
    <row r="175" spans="1:10" s="312" customFormat="1" ht="15" x14ac:dyDescent="0.2">
      <c r="A175" s="351" t="str">
        <f t="shared" si="2"/>
        <v/>
      </c>
      <c r="B175" s="374"/>
      <c r="C175" s="352"/>
      <c r="D175" s="359"/>
      <c r="E175" s="359"/>
      <c r="F175" s="354"/>
      <c r="G175" s="354"/>
      <c r="H175" s="360"/>
      <c r="I175" s="360"/>
      <c r="J175" s="358"/>
    </row>
    <row r="176" spans="1:10" s="312" customFormat="1" ht="15" x14ac:dyDescent="0.2">
      <c r="A176" s="351" t="str">
        <f t="shared" si="2"/>
        <v/>
      </c>
      <c r="B176" s="374"/>
      <c r="C176" s="352"/>
      <c r="D176" s="359"/>
      <c r="E176" s="359"/>
      <c r="F176" s="354"/>
      <c r="G176" s="354"/>
      <c r="H176" s="360"/>
      <c r="I176" s="360"/>
      <c r="J176" s="358"/>
    </row>
    <row r="177" spans="1:10" s="312" customFormat="1" ht="15" x14ac:dyDescent="0.2">
      <c r="A177" s="351" t="str">
        <f t="shared" si="2"/>
        <v/>
      </c>
      <c r="B177" s="374"/>
      <c r="C177" s="352"/>
      <c r="D177" s="359"/>
      <c r="E177" s="359"/>
      <c r="F177" s="354"/>
      <c r="G177" s="354"/>
      <c r="H177" s="360"/>
      <c r="I177" s="360"/>
      <c r="J177" s="358"/>
    </row>
    <row r="178" spans="1:10" s="312" customFormat="1" ht="15" x14ac:dyDescent="0.2">
      <c r="A178" s="351" t="str">
        <f t="shared" si="2"/>
        <v/>
      </c>
      <c r="B178" s="374"/>
      <c r="C178" s="352"/>
      <c r="D178" s="359"/>
      <c r="E178" s="359"/>
      <c r="F178" s="354"/>
      <c r="G178" s="354"/>
      <c r="H178" s="360"/>
      <c r="I178" s="360"/>
      <c r="J178" s="358"/>
    </row>
    <row r="179" spans="1:10" s="312" customFormat="1" ht="15" x14ac:dyDescent="0.2">
      <c r="A179" s="351" t="str">
        <f t="shared" si="2"/>
        <v/>
      </c>
      <c r="B179" s="374"/>
      <c r="C179" s="352"/>
      <c r="D179" s="359"/>
      <c r="E179" s="359"/>
      <c r="F179" s="354"/>
      <c r="G179" s="354"/>
      <c r="H179" s="360"/>
      <c r="I179" s="360"/>
      <c r="J179" s="358"/>
    </row>
    <row r="180" spans="1:10" s="312" customFormat="1" ht="15" x14ac:dyDescent="0.2">
      <c r="A180" s="351" t="str">
        <f t="shared" si="2"/>
        <v/>
      </c>
      <c r="B180" s="374"/>
      <c r="C180" s="352"/>
      <c r="D180" s="359"/>
      <c r="E180" s="359"/>
      <c r="F180" s="354"/>
      <c r="G180" s="354"/>
      <c r="H180" s="360"/>
      <c r="I180" s="360"/>
      <c r="J180" s="358"/>
    </row>
    <row r="181" spans="1:10" s="312" customFormat="1" ht="15" x14ac:dyDescent="0.2">
      <c r="A181" s="351" t="str">
        <f t="shared" si="2"/>
        <v/>
      </c>
      <c r="B181" s="374"/>
      <c r="C181" s="352"/>
      <c r="D181" s="359"/>
      <c r="E181" s="359"/>
      <c r="F181" s="354"/>
      <c r="G181" s="354"/>
      <c r="H181" s="360"/>
      <c r="I181" s="360"/>
      <c r="J181" s="358"/>
    </row>
    <row r="182" spans="1:10" s="312" customFormat="1" ht="15" x14ac:dyDescent="0.2">
      <c r="A182" s="351" t="str">
        <f t="shared" si="2"/>
        <v/>
      </c>
      <c r="B182" s="374"/>
      <c r="C182" s="352"/>
      <c r="D182" s="359"/>
      <c r="E182" s="359"/>
      <c r="F182" s="354"/>
      <c r="G182" s="354"/>
      <c r="H182" s="360"/>
      <c r="I182" s="360"/>
      <c r="J182" s="358"/>
    </row>
    <row r="183" spans="1:10" s="312" customFormat="1" ht="15" x14ac:dyDescent="0.2">
      <c r="A183" s="351" t="str">
        <f t="shared" si="2"/>
        <v/>
      </c>
      <c r="B183" s="374"/>
      <c r="C183" s="352"/>
      <c r="D183" s="359"/>
      <c r="E183" s="359"/>
      <c r="F183" s="354"/>
      <c r="G183" s="354"/>
      <c r="H183" s="360"/>
      <c r="I183" s="360"/>
      <c r="J183" s="358"/>
    </row>
    <row r="184" spans="1:10" s="312" customFormat="1" ht="15" x14ac:dyDescent="0.2">
      <c r="A184" s="351" t="str">
        <f t="shared" si="2"/>
        <v/>
      </c>
      <c r="B184" s="374"/>
      <c r="C184" s="352"/>
      <c r="D184" s="359"/>
      <c r="E184" s="359"/>
      <c r="F184" s="354"/>
      <c r="G184" s="354"/>
      <c r="H184" s="360"/>
      <c r="I184" s="360"/>
      <c r="J184" s="358"/>
    </row>
    <row r="185" spans="1:10" s="312" customFormat="1" ht="15" x14ac:dyDescent="0.2">
      <c r="A185" s="351" t="str">
        <f t="shared" si="2"/>
        <v/>
      </c>
      <c r="B185" s="374"/>
      <c r="C185" s="352"/>
      <c r="D185" s="359"/>
      <c r="E185" s="359"/>
      <c r="F185" s="354"/>
      <c r="G185" s="354"/>
      <c r="H185" s="360"/>
      <c r="I185" s="360"/>
      <c r="J185" s="358"/>
    </row>
    <row r="186" spans="1:10" s="312" customFormat="1" ht="15" x14ac:dyDescent="0.2">
      <c r="A186" s="351" t="str">
        <f t="shared" si="2"/>
        <v/>
      </c>
      <c r="B186" s="374"/>
      <c r="C186" s="352"/>
      <c r="D186" s="359"/>
      <c r="E186" s="359"/>
      <c r="F186" s="354"/>
      <c r="G186" s="354"/>
      <c r="H186" s="360"/>
      <c r="I186" s="360"/>
      <c r="J186" s="358"/>
    </row>
    <row r="187" spans="1:10" s="312" customFormat="1" ht="15" x14ac:dyDescent="0.2">
      <c r="A187" s="351" t="str">
        <f t="shared" si="2"/>
        <v/>
      </c>
      <c r="B187" s="374"/>
      <c r="C187" s="352"/>
      <c r="D187" s="359"/>
      <c r="E187" s="359"/>
      <c r="F187" s="354"/>
      <c r="G187" s="354"/>
      <c r="H187" s="360"/>
      <c r="I187" s="360"/>
      <c r="J187" s="358"/>
    </row>
    <row r="188" spans="1:10" s="312" customFormat="1" ht="15" x14ac:dyDescent="0.2">
      <c r="A188" s="351" t="str">
        <f t="shared" si="2"/>
        <v/>
      </c>
      <c r="B188" s="374"/>
      <c r="C188" s="352"/>
      <c r="D188" s="359"/>
      <c r="E188" s="359"/>
      <c r="F188" s="354"/>
      <c r="G188" s="354"/>
      <c r="H188" s="360"/>
      <c r="I188" s="360"/>
      <c r="J188" s="358"/>
    </row>
    <row r="189" spans="1:10" s="312" customFormat="1" ht="15" x14ac:dyDescent="0.2">
      <c r="A189" s="351" t="str">
        <f t="shared" si="2"/>
        <v/>
      </c>
      <c r="B189" s="374"/>
      <c r="C189" s="352"/>
      <c r="D189" s="359"/>
      <c r="E189" s="359"/>
      <c r="F189" s="354"/>
      <c r="G189" s="354"/>
      <c r="H189" s="360"/>
      <c r="I189" s="360"/>
      <c r="J189" s="358"/>
    </row>
    <row r="190" spans="1:10" s="312" customFormat="1" ht="15" x14ac:dyDescent="0.2">
      <c r="A190" s="351" t="str">
        <f t="shared" si="2"/>
        <v/>
      </c>
      <c r="B190" s="374"/>
      <c r="C190" s="352"/>
      <c r="D190" s="359"/>
      <c r="E190" s="359"/>
      <c r="F190" s="354"/>
      <c r="G190" s="354"/>
      <c r="H190" s="360"/>
      <c r="I190" s="360"/>
      <c r="J190" s="358"/>
    </row>
    <row r="191" spans="1:10" s="312" customFormat="1" ht="15" x14ac:dyDescent="0.2">
      <c r="A191" s="351" t="str">
        <f t="shared" si="2"/>
        <v/>
      </c>
      <c r="B191" s="374"/>
      <c r="C191" s="352"/>
      <c r="D191" s="359"/>
      <c r="E191" s="359"/>
      <c r="F191" s="354"/>
      <c r="G191" s="354"/>
      <c r="H191" s="360"/>
      <c r="I191" s="360"/>
      <c r="J191" s="358"/>
    </row>
    <row r="192" spans="1:10" s="312" customFormat="1" ht="15" x14ac:dyDescent="0.2">
      <c r="A192" s="351" t="str">
        <f t="shared" si="2"/>
        <v/>
      </c>
      <c r="B192" s="374"/>
      <c r="C192" s="352"/>
      <c r="D192" s="359"/>
      <c r="E192" s="359"/>
      <c r="F192" s="354"/>
      <c r="G192" s="354"/>
      <c r="H192" s="360"/>
      <c r="I192" s="360"/>
      <c r="J192" s="358"/>
    </row>
    <row r="193" spans="1:10" s="312" customFormat="1" ht="15" x14ac:dyDescent="0.2">
      <c r="A193" s="351" t="str">
        <f t="shared" si="2"/>
        <v/>
      </c>
      <c r="B193" s="374"/>
      <c r="C193" s="352"/>
      <c r="D193" s="359"/>
      <c r="E193" s="359"/>
      <c r="F193" s="354"/>
      <c r="G193" s="354"/>
      <c r="H193" s="360"/>
      <c r="I193" s="360"/>
      <c r="J193" s="358"/>
    </row>
    <row r="194" spans="1:10" s="312" customFormat="1" ht="15" x14ac:dyDescent="0.2">
      <c r="A194" s="351" t="str">
        <f t="shared" si="2"/>
        <v/>
      </c>
      <c r="B194" s="374"/>
      <c r="C194" s="352"/>
      <c r="D194" s="359"/>
      <c r="E194" s="359"/>
      <c r="F194" s="354"/>
      <c r="G194" s="354"/>
      <c r="H194" s="360"/>
      <c r="I194" s="360"/>
      <c r="J194" s="358"/>
    </row>
    <row r="195" spans="1:10" s="312" customFormat="1" ht="15" x14ac:dyDescent="0.2">
      <c r="A195" s="351" t="str">
        <f t="shared" si="2"/>
        <v/>
      </c>
      <c r="B195" s="374"/>
      <c r="C195" s="352"/>
      <c r="D195" s="359"/>
      <c r="E195" s="359"/>
      <c r="F195" s="354"/>
      <c r="G195" s="354"/>
      <c r="H195" s="360"/>
      <c r="I195" s="360"/>
      <c r="J195" s="358"/>
    </row>
    <row r="196" spans="1:10" s="312" customFormat="1" ht="15" x14ac:dyDescent="0.2">
      <c r="A196" s="351" t="str">
        <f t="shared" si="2"/>
        <v/>
      </c>
      <c r="B196" s="374"/>
      <c r="C196" s="352"/>
      <c r="D196" s="359"/>
      <c r="E196" s="359"/>
      <c r="F196" s="354"/>
      <c r="G196" s="354"/>
      <c r="H196" s="360"/>
      <c r="I196" s="360"/>
      <c r="J196" s="358"/>
    </row>
    <row r="197" spans="1:10" s="312" customFormat="1" ht="15" x14ac:dyDescent="0.2">
      <c r="A197" s="351" t="str">
        <f t="shared" si="2"/>
        <v/>
      </c>
      <c r="B197" s="374"/>
      <c r="C197" s="352"/>
      <c r="D197" s="359"/>
      <c r="E197" s="359"/>
      <c r="F197" s="354"/>
      <c r="G197" s="354"/>
      <c r="H197" s="360"/>
      <c r="I197" s="360"/>
      <c r="J197" s="358"/>
    </row>
    <row r="198" spans="1:10" s="312" customFormat="1" ht="15" x14ac:dyDescent="0.2">
      <c r="A198" s="351" t="str">
        <f t="shared" si="2"/>
        <v/>
      </c>
      <c r="B198" s="374"/>
      <c r="C198" s="352"/>
      <c r="D198" s="359"/>
      <c r="E198" s="359"/>
      <c r="F198" s="354"/>
      <c r="G198" s="354"/>
      <c r="H198" s="360"/>
      <c r="I198" s="360"/>
      <c r="J198" s="358"/>
    </row>
    <row r="199" spans="1:10" s="312" customFormat="1" ht="15" x14ac:dyDescent="0.2">
      <c r="A199" s="351" t="str">
        <f t="shared" si="2"/>
        <v/>
      </c>
      <c r="B199" s="374"/>
      <c r="C199" s="352"/>
      <c r="D199" s="359"/>
      <c r="E199" s="359"/>
      <c r="F199" s="354"/>
      <c r="G199" s="354"/>
      <c r="H199" s="360"/>
      <c r="I199" s="360"/>
      <c r="J199" s="358"/>
    </row>
    <row r="200" spans="1:10" s="312" customFormat="1" ht="15" x14ac:dyDescent="0.2">
      <c r="A200" s="351" t="str">
        <f t="shared" si="2"/>
        <v/>
      </c>
      <c r="B200" s="374"/>
      <c r="C200" s="352"/>
      <c r="D200" s="359"/>
      <c r="E200" s="359"/>
      <c r="F200" s="354"/>
      <c r="G200" s="354"/>
      <c r="H200" s="360"/>
      <c r="I200" s="360"/>
      <c r="J200" s="358"/>
    </row>
    <row r="201" spans="1:10" s="312" customFormat="1" ht="15" x14ac:dyDescent="0.2">
      <c r="A201" s="351" t="str">
        <f t="shared" si="2"/>
        <v/>
      </c>
      <c r="B201" s="374"/>
      <c r="C201" s="352"/>
      <c r="D201" s="359"/>
      <c r="E201" s="359"/>
      <c r="F201" s="354"/>
      <c r="G201" s="354"/>
      <c r="H201" s="360"/>
      <c r="I201" s="360"/>
      <c r="J201" s="358"/>
    </row>
    <row r="202" spans="1:10" s="312" customFormat="1" ht="15" x14ac:dyDescent="0.2">
      <c r="A202" s="351" t="str">
        <f t="shared" si="2"/>
        <v/>
      </c>
      <c r="B202" s="374"/>
      <c r="C202" s="352"/>
      <c r="D202" s="359"/>
      <c r="E202" s="359"/>
      <c r="F202" s="354"/>
      <c r="G202" s="354"/>
      <c r="H202" s="360"/>
      <c r="I202" s="360"/>
      <c r="J202" s="358"/>
    </row>
    <row r="203" spans="1:10" s="312" customFormat="1" ht="15" x14ac:dyDescent="0.2">
      <c r="A203" s="351" t="str">
        <f t="shared" si="2"/>
        <v/>
      </c>
      <c r="B203" s="374"/>
      <c r="C203" s="352"/>
      <c r="D203" s="359"/>
      <c r="E203" s="359"/>
      <c r="F203" s="354"/>
      <c r="G203" s="354"/>
      <c r="H203" s="360"/>
      <c r="I203" s="360"/>
      <c r="J203" s="358"/>
    </row>
    <row r="204" spans="1:10" s="312" customFormat="1" ht="15" x14ac:dyDescent="0.2">
      <c r="A204" s="351" t="str">
        <f t="shared" si="2"/>
        <v/>
      </c>
      <c r="B204" s="374"/>
      <c r="C204" s="352"/>
      <c r="D204" s="359"/>
      <c r="E204" s="359"/>
      <c r="F204" s="354"/>
      <c r="G204" s="354"/>
      <c r="H204" s="360"/>
      <c r="I204" s="360"/>
      <c r="J204" s="358"/>
    </row>
    <row r="205" spans="1:10" s="312" customFormat="1" ht="15" x14ac:dyDescent="0.2">
      <c r="A205" s="351" t="str">
        <f t="shared" si="2"/>
        <v/>
      </c>
      <c r="B205" s="374"/>
      <c r="C205" s="352"/>
      <c r="D205" s="359"/>
      <c r="E205" s="359"/>
      <c r="F205" s="354"/>
      <c r="G205" s="354"/>
      <c r="H205" s="360"/>
      <c r="I205" s="360"/>
      <c r="J205" s="358"/>
    </row>
    <row r="206" spans="1:10" s="312" customFormat="1" ht="15" x14ac:dyDescent="0.2">
      <c r="A206" s="351" t="str">
        <f t="shared" si="2"/>
        <v/>
      </c>
      <c r="B206" s="374"/>
      <c r="C206" s="352"/>
      <c r="D206" s="359"/>
      <c r="E206" s="359"/>
      <c r="F206" s="354"/>
      <c r="G206" s="354"/>
      <c r="H206" s="360"/>
      <c r="I206" s="360"/>
      <c r="J206" s="358"/>
    </row>
    <row r="207" spans="1:10" s="312" customFormat="1" ht="15" x14ac:dyDescent="0.2">
      <c r="A207" s="351" t="str">
        <f t="shared" si="2"/>
        <v/>
      </c>
      <c r="B207" s="374"/>
      <c r="C207" s="352"/>
      <c r="D207" s="359"/>
      <c r="E207" s="359"/>
      <c r="F207" s="354"/>
      <c r="G207" s="354"/>
      <c r="H207" s="360"/>
      <c r="I207" s="360"/>
      <c r="J207" s="358"/>
    </row>
    <row r="208" spans="1:10" s="312" customFormat="1" ht="15" x14ac:dyDescent="0.2">
      <c r="A208" s="351" t="str">
        <f t="shared" si="2"/>
        <v/>
      </c>
      <c r="B208" s="374"/>
      <c r="C208" s="352"/>
      <c r="D208" s="359"/>
      <c r="E208" s="359"/>
      <c r="F208" s="354"/>
      <c r="G208" s="354"/>
      <c r="H208" s="360"/>
      <c r="I208" s="360"/>
      <c r="J208" s="358"/>
    </row>
    <row r="209" spans="1:10" s="312" customFormat="1" ht="15" x14ac:dyDescent="0.2">
      <c r="A209" s="351" t="str">
        <f t="shared" si="2"/>
        <v/>
      </c>
      <c r="B209" s="374"/>
      <c r="C209" s="352"/>
      <c r="D209" s="359"/>
      <c r="E209" s="359"/>
      <c r="F209" s="354"/>
      <c r="G209" s="354"/>
      <c r="H209" s="360"/>
      <c r="I209" s="360"/>
      <c r="J209" s="358"/>
    </row>
    <row r="210" spans="1:10" s="312" customFormat="1" ht="15" x14ac:dyDescent="0.2">
      <c r="A210" s="351" t="str">
        <f t="shared" ref="A210:A273" si="3">IF(COUNTA(B210:I210)&gt;0,ROW()-ROW($A$16),"")</f>
        <v/>
      </c>
      <c r="B210" s="374"/>
      <c r="C210" s="352"/>
      <c r="D210" s="359"/>
      <c r="E210" s="359"/>
      <c r="F210" s="354"/>
      <c r="G210" s="354"/>
      <c r="H210" s="360"/>
      <c r="I210" s="360"/>
      <c r="J210" s="358"/>
    </row>
    <row r="211" spans="1:10" s="312" customFormat="1" ht="15" x14ac:dyDescent="0.2">
      <c r="A211" s="351" t="str">
        <f t="shared" si="3"/>
        <v/>
      </c>
      <c r="B211" s="374"/>
      <c r="C211" s="352"/>
      <c r="D211" s="359"/>
      <c r="E211" s="359"/>
      <c r="F211" s="354"/>
      <c r="G211" s="354"/>
      <c r="H211" s="360"/>
      <c r="I211" s="360"/>
      <c r="J211" s="358"/>
    </row>
    <row r="212" spans="1:10" s="312" customFormat="1" ht="15" x14ac:dyDescent="0.2">
      <c r="A212" s="351" t="str">
        <f t="shared" si="3"/>
        <v/>
      </c>
      <c r="B212" s="374"/>
      <c r="C212" s="352"/>
      <c r="D212" s="359"/>
      <c r="E212" s="359"/>
      <c r="F212" s="354"/>
      <c r="G212" s="354"/>
      <c r="H212" s="360"/>
      <c r="I212" s="360"/>
      <c r="J212" s="358"/>
    </row>
    <row r="213" spans="1:10" s="312" customFormat="1" ht="15" x14ac:dyDescent="0.2">
      <c r="A213" s="351" t="str">
        <f t="shared" si="3"/>
        <v/>
      </c>
      <c r="B213" s="374"/>
      <c r="C213" s="352"/>
      <c r="D213" s="359"/>
      <c r="E213" s="359"/>
      <c r="F213" s="354"/>
      <c r="G213" s="354"/>
      <c r="H213" s="360"/>
      <c r="I213" s="360"/>
      <c r="J213" s="358"/>
    </row>
    <row r="214" spans="1:10" s="312" customFormat="1" ht="15" x14ac:dyDescent="0.2">
      <c r="A214" s="351" t="str">
        <f t="shared" si="3"/>
        <v/>
      </c>
      <c r="B214" s="374"/>
      <c r="C214" s="352"/>
      <c r="D214" s="359"/>
      <c r="E214" s="359"/>
      <c r="F214" s="354"/>
      <c r="G214" s="354"/>
      <c r="H214" s="360"/>
      <c r="I214" s="360"/>
      <c r="J214" s="358"/>
    </row>
    <row r="215" spans="1:10" s="312" customFormat="1" ht="15" x14ac:dyDescent="0.2">
      <c r="A215" s="351" t="str">
        <f t="shared" si="3"/>
        <v/>
      </c>
      <c r="B215" s="374"/>
      <c r="C215" s="352"/>
      <c r="D215" s="359"/>
      <c r="E215" s="359"/>
      <c r="F215" s="354"/>
      <c r="G215" s="354"/>
      <c r="H215" s="360"/>
      <c r="I215" s="360"/>
      <c r="J215" s="358"/>
    </row>
    <row r="216" spans="1:10" s="312" customFormat="1" ht="15" x14ac:dyDescent="0.2">
      <c r="A216" s="351" t="str">
        <f t="shared" si="3"/>
        <v/>
      </c>
      <c r="B216" s="374"/>
      <c r="C216" s="352"/>
      <c r="D216" s="359"/>
      <c r="E216" s="359"/>
      <c r="F216" s="354"/>
      <c r="G216" s="354"/>
      <c r="H216" s="360"/>
      <c r="I216" s="360"/>
      <c r="J216" s="358"/>
    </row>
    <row r="217" spans="1:10" s="312" customFormat="1" ht="15" x14ac:dyDescent="0.2">
      <c r="A217" s="351" t="str">
        <f t="shared" si="3"/>
        <v/>
      </c>
      <c r="B217" s="374"/>
      <c r="C217" s="352"/>
      <c r="D217" s="359"/>
      <c r="E217" s="359"/>
      <c r="F217" s="354"/>
      <c r="G217" s="354"/>
      <c r="H217" s="360"/>
      <c r="I217" s="360"/>
      <c r="J217" s="358"/>
    </row>
    <row r="218" spans="1:10" s="312" customFormat="1" ht="15" x14ac:dyDescent="0.2">
      <c r="A218" s="351" t="str">
        <f t="shared" si="3"/>
        <v/>
      </c>
      <c r="B218" s="374"/>
      <c r="C218" s="352"/>
      <c r="D218" s="359"/>
      <c r="E218" s="359"/>
      <c r="F218" s="354"/>
      <c r="G218" s="354"/>
      <c r="H218" s="360"/>
      <c r="I218" s="360"/>
      <c r="J218" s="358"/>
    </row>
    <row r="219" spans="1:10" s="312" customFormat="1" ht="15" x14ac:dyDescent="0.2">
      <c r="A219" s="351" t="str">
        <f t="shared" si="3"/>
        <v/>
      </c>
      <c r="B219" s="374"/>
      <c r="C219" s="352"/>
      <c r="D219" s="359"/>
      <c r="E219" s="359"/>
      <c r="F219" s="354"/>
      <c r="G219" s="354"/>
      <c r="H219" s="360"/>
      <c r="I219" s="360"/>
      <c r="J219" s="358"/>
    </row>
    <row r="220" spans="1:10" s="312" customFormat="1" ht="15" x14ac:dyDescent="0.2">
      <c r="A220" s="351" t="str">
        <f t="shared" si="3"/>
        <v/>
      </c>
      <c r="B220" s="374"/>
      <c r="C220" s="352"/>
      <c r="D220" s="359"/>
      <c r="E220" s="359"/>
      <c r="F220" s="354"/>
      <c r="G220" s="354"/>
      <c r="H220" s="360"/>
      <c r="I220" s="360"/>
      <c r="J220" s="358"/>
    </row>
    <row r="221" spans="1:10" s="312" customFormat="1" ht="15" x14ac:dyDescent="0.2">
      <c r="A221" s="351" t="str">
        <f t="shared" si="3"/>
        <v/>
      </c>
      <c r="B221" s="374"/>
      <c r="C221" s="352"/>
      <c r="D221" s="359"/>
      <c r="E221" s="359"/>
      <c r="F221" s="354"/>
      <c r="G221" s="354"/>
      <c r="H221" s="360"/>
      <c r="I221" s="360"/>
      <c r="J221" s="358"/>
    </row>
    <row r="222" spans="1:10" s="312" customFormat="1" ht="15" x14ac:dyDescent="0.2">
      <c r="A222" s="351" t="str">
        <f t="shared" si="3"/>
        <v/>
      </c>
      <c r="B222" s="374"/>
      <c r="C222" s="352"/>
      <c r="D222" s="359"/>
      <c r="E222" s="359"/>
      <c r="F222" s="354"/>
      <c r="G222" s="354"/>
      <c r="H222" s="360"/>
      <c r="I222" s="360"/>
      <c r="J222" s="358"/>
    </row>
    <row r="223" spans="1:10" s="312" customFormat="1" ht="15" x14ac:dyDescent="0.2">
      <c r="A223" s="351" t="str">
        <f t="shared" si="3"/>
        <v/>
      </c>
      <c r="B223" s="374"/>
      <c r="C223" s="352"/>
      <c r="D223" s="359"/>
      <c r="E223" s="359"/>
      <c r="F223" s="354"/>
      <c r="G223" s="354"/>
      <c r="H223" s="360"/>
      <c r="I223" s="360"/>
      <c r="J223" s="358"/>
    </row>
    <row r="224" spans="1:10" s="312" customFormat="1" ht="15" x14ac:dyDescent="0.2">
      <c r="A224" s="351" t="str">
        <f t="shared" si="3"/>
        <v/>
      </c>
      <c r="B224" s="374"/>
      <c r="C224" s="352"/>
      <c r="D224" s="359"/>
      <c r="E224" s="359"/>
      <c r="F224" s="354"/>
      <c r="G224" s="354"/>
      <c r="H224" s="360"/>
      <c r="I224" s="360"/>
      <c r="J224" s="358"/>
    </row>
    <row r="225" spans="1:10" s="312" customFormat="1" ht="15" x14ac:dyDescent="0.2">
      <c r="A225" s="351" t="str">
        <f t="shared" si="3"/>
        <v/>
      </c>
      <c r="B225" s="374"/>
      <c r="C225" s="352"/>
      <c r="D225" s="359"/>
      <c r="E225" s="359"/>
      <c r="F225" s="354"/>
      <c r="G225" s="354"/>
      <c r="H225" s="360"/>
      <c r="I225" s="360"/>
      <c r="J225" s="358"/>
    </row>
    <row r="226" spans="1:10" s="312" customFormat="1" ht="15" x14ac:dyDescent="0.2">
      <c r="A226" s="351" t="str">
        <f t="shared" si="3"/>
        <v/>
      </c>
      <c r="B226" s="374"/>
      <c r="C226" s="352"/>
      <c r="D226" s="359"/>
      <c r="E226" s="359"/>
      <c r="F226" s="354"/>
      <c r="G226" s="354"/>
      <c r="H226" s="360"/>
      <c r="I226" s="360"/>
      <c r="J226" s="358"/>
    </row>
    <row r="227" spans="1:10" s="312" customFormat="1" ht="15" x14ac:dyDescent="0.2">
      <c r="A227" s="351" t="str">
        <f t="shared" si="3"/>
        <v/>
      </c>
      <c r="B227" s="374"/>
      <c r="C227" s="352"/>
      <c r="D227" s="359"/>
      <c r="E227" s="359"/>
      <c r="F227" s="354"/>
      <c r="G227" s="354"/>
      <c r="H227" s="360"/>
      <c r="I227" s="360"/>
      <c r="J227" s="358"/>
    </row>
    <row r="228" spans="1:10" s="312" customFormat="1" ht="15" x14ac:dyDescent="0.2">
      <c r="A228" s="351" t="str">
        <f t="shared" si="3"/>
        <v/>
      </c>
      <c r="B228" s="374"/>
      <c r="C228" s="352"/>
      <c r="D228" s="359"/>
      <c r="E228" s="359"/>
      <c r="F228" s="354"/>
      <c r="G228" s="354"/>
      <c r="H228" s="360"/>
      <c r="I228" s="360"/>
      <c r="J228" s="358"/>
    </row>
    <row r="229" spans="1:10" s="312" customFormat="1" ht="15" x14ac:dyDescent="0.2">
      <c r="A229" s="351" t="str">
        <f t="shared" si="3"/>
        <v/>
      </c>
      <c r="B229" s="374"/>
      <c r="C229" s="352"/>
      <c r="D229" s="359"/>
      <c r="E229" s="359"/>
      <c r="F229" s="354"/>
      <c r="G229" s="354"/>
      <c r="H229" s="360"/>
      <c r="I229" s="360"/>
      <c r="J229" s="358"/>
    </row>
    <row r="230" spans="1:10" s="312" customFormat="1" ht="15" x14ac:dyDescent="0.2">
      <c r="A230" s="351" t="str">
        <f t="shared" si="3"/>
        <v/>
      </c>
      <c r="B230" s="374"/>
      <c r="C230" s="352"/>
      <c r="D230" s="359"/>
      <c r="E230" s="359"/>
      <c r="F230" s="354"/>
      <c r="G230" s="354"/>
      <c r="H230" s="360"/>
      <c r="I230" s="360"/>
      <c r="J230" s="358"/>
    </row>
    <row r="231" spans="1:10" s="312" customFormat="1" ht="15" x14ac:dyDescent="0.2">
      <c r="A231" s="351" t="str">
        <f t="shared" si="3"/>
        <v/>
      </c>
      <c r="B231" s="374"/>
      <c r="C231" s="352"/>
      <c r="D231" s="359"/>
      <c r="E231" s="359"/>
      <c r="F231" s="354"/>
      <c r="G231" s="354"/>
      <c r="H231" s="360"/>
      <c r="I231" s="360"/>
      <c r="J231" s="358"/>
    </row>
    <row r="232" spans="1:10" s="312" customFormat="1" ht="15" x14ac:dyDescent="0.2">
      <c r="A232" s="351" t="str">
        <f t="shared" si="3"/>
        <v/>
      </c>
      <c r="B232" s="374"/>
      <c r="C232" s="352"/>
      <c r="D232" s="359"/>
      <c r="E232" s="359"/>
      <c r="F232" s="354"/>
      <c r="G232" s="354"/>
      <c r="H232" s="360"/>
      <c r="I232" s="360"/>
      <c r="J232" s="358"/>
    </row>
    <row r="233" spans="1:10" s="312" customFormat="1" ht="15" x14ac:dyDescent="0.2">
      <c r="A233" s="351" t="str">
        <f t="shared" si="3"/>
        <v/>
      </c>
      <c r="B233" s="374"/>
      <c r="C233" s="352"/>
      <c r="D233" s="359"/>
      <c r="E233" s="359"/>
      <c r="F233" s="354"/>
      <c r="G233" s="354"/>
      <c r="H233" s="360"/>
      <c r="I233" s="360"/>
      <c r="J233" s="358"/>
    </row>
    <row r="234" spans="1:10" s="312" customFormat="1" ht="15" x14ac:dyDescent="0.2">
      <c r="A234" s="351" t="str">
        <f t="shared" si="3"/>
        <v/>
      </c>
      <c r="B234" s="374"/>
      <c r="C234" s="352"/>
      <c r="D234" s="359"/>
      <c r="E234" s="359"/>
      <c r="F234" s="354"/>
      <c r="G234" s="354"/>
      <c r="H234" s="360"/>
      <c r="I234" s="360"/>
      <c r="J234" s="358"/>
    </row>
    <row r="235" spans="1:10" s="312" customFormat="1" ht="15" x14ac:dyDescent="0.2">
      <c r="A235" s="351" t="str">
        <f t="shared" si="3"/>
        <v/>
      </c>
      <c r="B235" s="374"/>
      <c r="C235" s="352"/>
      <c r="D235" s="359"/>
      <c r="E235" s="359"/>
      <c r="F235" s="354"/>
      <c r="G235" s="354"/>
      <c r="H235" s="360"/>
      <c r="I235" s="360"/>
      <c r="J235" s="358"/>
    </row>
    <row r="236" spans="1:10" s="312" customFormat="1" ht="15" x14ac:dyDescent="0.2">
      <c r="A236" s="351" t="str">
        <f t="shared" si="3"/>
        <v/>
      </c>
      <c r="B236" s="374"/>
      <c r="C236" s="352"/>
      <c r="D236" s="359"/>
      <c r="E236" s="359"/>
      <c r="F236" s="354"/>
      <c r="G236" s="354"/>
      <c r="H236" s="360"/>
      <c r="I236" s="360"/>
      <c r="J236" s="358"/>
    </row>
    <row r="237" spans="1:10" s="312" customFormat="1" ht="15" x14ac:dyDescent="0.2">
      <c r="A237" s="351" t="str">
        <f t="shared" si="3"/>
        <v/>
      </c>
      <c r="B237" s="374"/>
      <c r="C237" s="352"/>
      <c r="D237" s="359"/>
      <c r="E237" s="359"/>
      <c r="F237" s="354"/>
      <c r="G237" s="354"/>
      <c r="H237" s="360"/>
      <c r="I237" s="360"/>
      <c r="J237" s="358"/>
    </row>
    <row r="238" spans="1:10" s="312" customFormat="1" ht="15" x14ac:dyDescent="0.2">
      <c r="A238" s="351" t="str">
        <f t="shared" si="3"/>
        <v/>
      </c>
      <c r="B238" s="374"/>
      <c r="C238" s="352"/>
      <c r="D238" s="359"/>
      <c r="E238" s="359"/>
      <c r="F238" s="354"/>
      <c r="G238" s="354"/>
      <c r="H238" s="360"/>
      <c r="I238" s="360"/>
      <c r="J238" s="358"/>
    </row>
    <row r="239" spans="1:10" s="312" customFormat="1" ht="15" x14ac:dyDescent="0.2">
      <c r="A239" s="351" t="str">
        <f t="shared" si="3"/>
        <v/>
      </c>
      <c r="B239" s="374"/>
      <c r="C239" s="352"/>
      <c r="D239" s="359"/>
      <c r="E239" s="359"/>
      <c r="F239" s="354"/>
      <c r="G239" s="354"/>
      <c r="H239" s="360"/>
      <c r="I239" s="360"/>
      <c r="J239" s="358"/>
    </row>
    <row r="240" spans="1:10" s="312" customFormat="1" ht="15" x14ac:dyDescent="0.2">
      <c r="A240" s="351" t="str">
        <f t="shared" si="3"/>
        <v/>
      </c>
      <c r="B240" s="374"/>
      <c r="C240" s="352"/>
      <c r="D240" s="359"/>
      <c r="E240" s="359"/>
      <c r="F240" s="354"/>
      <c r="G240" s="354"/>
      <c r="H240" s="360"/>
      <c r="I240" s="360"/>
      <c r="J240" s="358"/>
    </row>
    <row r="241" spans="1:10" s="312" customFormat="1" ht="15" x14ac:dyDescent="0.2">
      <c r="A241" s="351" t="str">
        <f t="shared" si="3"/>
        <v/>
      </c>
      <c r="B241" s="374"/>
      <c r="C241" s="352"/>
      <c r="D241" s="359"/>
      <c r="E241" s="359"/>
      <c r="F241" s="354"/>
      <c r="G241" s="354"/>
      <c r="H241" s="360"/>
      <c r="I241" s="360"/>
      <c r="J241" s="358"/>
    </row>
    <row r="242" spans="1:10" s="312" customFormat="1" ht="15" x14ac:dyDescent="0.2">
      <c r="A242" s="351" t="str">
        <f t="shared" si="3"/>
        <v/>
      </c>
      <c r="B242" s="374"/>
      <c r="C242" s="352"/>
      <c r="D242" s="359"/>
      <c r="E242" s="359"/>
      <c r="F242" s="354"/>
      <c r="G242" s="354"/>
      <c r="H242" s="360"/>
      <c r="I242" s="360"/>
      <c r="J242" s="358"/>
    </row>
    <row r="243" spans="1:10" s="312" customFormat="1" ht="15" x14ac:dyDescent="0.2">
      <c r="A243" s="351" t="str">
        <f t="shared" si="3"/>
        <v/>
      </c>
      <c r="B243" s="374"/>
      <c r="C243" s="352"/>
      <c r="D243" s="359"/>
      <c r="E243" s="359"/>
      <c r="F243" s="354"/>
      <c r="G243" s="354"/>
      <c r="H243" s="360"/>
      <c r="I243" s="360"/>
      <c r="J243" s="358"/>
    </row>
    <row r="244" spans="1:10" s="312" customFormat="1" ht="15" x14ac:dyDescent="0.2">
      <c r="A244" s="351" t="str">
        <f t="shared" si="3"/>
        <v/>
      </c>
      <c r="B244" s="374"/>
      <c r="C244" s="352"/>
      <c r="D244" s="359"/>
      <c r="E244" s="359"/>
      <c r="F244" s="354"/>
      <c r="G244" s="354"/>
      <c r="H244" s="360"/>
      <c r="I244" s="360"/>
      <c r="J244" s="358"/>
    </row>
    <row r="245" spans="1:10" s="312" customFormat="1" ht="15" x14ac:dyDescent="0.2">
      <c r="A245" s="351" t="str">
        <f t="shared" si="3"/>
        <v/>
      </c>
      <c r="B245" s="374"/>
      <c r="C245" s="352"/>
      <c r="D245" s="359"/>
      <c r="E245" s="359"/>
      <c r="F245" s="354"/>
      <c r="G245" s="354"/>
      <c r="H245" s="360"/>
      <c r="I245" s="360"/>
      <c r="J245" s="358"/>
    </row>
    <row r="246" spans="1:10" s="312" customFormat="1" ht="15" x14ac:dyDescent="0.2">
      <c r="A246" s="351" t="str">
        <f t="shared" si="3"/>
        <v/>
      </c>
      <c r="B246" s="374"/>
      <c r="C246" s="352"/>
      <c r="D246" s="359"/>
      <c r="E246" s="359"/>
      <c r="F246" s="354"/>
      <c r="G246" s="354"/>
      <c r="H246" s="360"/>
      <c r="I246" s="360"/>
      <c r="J246" s="358"/>
    </row>
    <row r="247" spans="1:10" s="312" customFormat="1" ht="15" x14ac:dyDescent="0.2">
      <c r="A247" s="351" t="str">
        <f t="shared" si="3"/>
        <v/>
      </c>
      <c r="B247" s="374"/>
      <c r="C247" s="352"/>
      <c r="D247" s="359"/>
      <c r="E247" s="359"/>
      <c r="F247" s="354"/>
      <c r="G247" s="354"/>
      <c r="H247" s="360"/>
      <c r="I247" s="360"/>
      <c r="J247" s="358"/>
    </row>
    <row r="248" spans="1:10" s="312" customFormat="1" ht="15" x14ac:dyDescent="0.2">
      <c r="A248" s="351" t="str">
        <f t="shared" si="3"/>
        <v/>
      </c>
      <c r="B248" s="374"/>
      <c r="C248" s="352"/>
      <c r="D248" s="359"/>
      <c r="E248" s="359"/>
      <c r="F248" s="354"/>
      <c r="G248" s="354"/>
      <c r="H248" s="360"/>
      <c r="I248" s="360"/>
      <c r="J248" s="358"/>
    </row>
    <row r="249" spans="1:10" s="312" customFormat="1" ht="15" x14ac:dyDescent="0.2">
      <c r="A249" s="351" t="str">
        <f t="shared" si="3"/>
        <v/>
      </c>
      <c r="B249" s="374"/>
      <c r="C249" s="352"/>
      <c r="D249" s="359"/>
      <c r="E249" s="359"/>
      <c r="F249" s="354"/>
      <c r="G249" s="354"/>
      <c r="H249" s="360"/>
      <c r="I249" s="360"/>
      <c r="J249" s="358"/>
    </row>
    <row r="250" spans="1:10" s="312" customFormat="1" ht="15" x14ac:dyDescent="0.2">
      <c r="A250" s="351" t="str">
        <f t="shared" si="3"/>
        <v/>
      </c>
      <c r="B250" s="374"/>
      <c r="C250" s="352"/>
      <c r="D250" s="359"/>
      <c r="E250" s="359"/>
      <c r="F250" s="354"/>
      <c r="G250" s="354"/>
      <c r="H250" s="360"/>
      <c r="I250" s="360"/>
      <c r="J250" s="358"/>
    </row>
    <row r="251" spans="1:10" s="312" customFormat="1" ht="15" x14ac:dyDescent="0.2">
      <c r="A251" s="351" t="str">
        <f t="shared" si="3"/>
        <v/>
      </c>
      <c r="B251" s="374"/>
      <c r="C251" s="352"/>
      <c r="D251" s="359"/>
      <c r="E251" s="359"/>
      <c r="F251" s="354"/>
      <c r="G251" s="354"/>
      <c r="H251" s="360"/>
      <c r="I251" s="360"/>
      <c r="J251" s="358"/>
    </row>
    <row r="252" spans="1:10" s="312" customFormat="1" ht="15" x14ac:dyDescent="0.2">
      <c r="A252" s="351" t="str">
        <f t="shared" si="3"/>
        <v/>
      </c>
      <c r="B252" s="374"/>
      <c r="C252" s="352"/>
      <c r="D252" s="359"/>
      <c r="E252" s="359"/>
      <c r="F252" s="354"/>
      <c r="G252" s="354"/>
      <c r="H252" s="360"/>
      <c r="I252" s="360"/>
      <c r="J252" s="358"/>
    </row>
    <row r="253" spans="1:10" s="312" customFormat="1" ht="15" x14ac:dyDescent="0.2">
      <c r="A253" s="351" t="str">
        <f t="shared" si="3"/>
        <v/>
      </c>
      <c r="B253" s="374"/>
      <c r="C253" s="352"/>
      <c r="D253" s="359"/>
      <c r="E253" s="359"/>
      <c r="F253" s="354"/>
      <c r="G253" s="354"/>
      <c r="H253" s="360"/>
      <c r="I253" s="360"/>
      <c r="J253" s="358"/>
    </row>
    <row r="254" spans="1:10" s="312" customFormat="1" ht="15" x14ac:dyDescent="0.2">
      <c r="A254" s="351" t="str">
        <f t="shared" si="3"/>
        <v/>
      </c>
      <c r="B254" s="374"/>
      <c r="C254" s="352"/>
      <c r="D254" s="359"/>
      <c r="E254" s="359"/>
      <c r="F254" s="354"/>
      <c r="G254" s="354"/>
      <c r="H254" s="360"/>
      <c r="I254" s="360"/>
      <c r="J254" s="358"/>
    </row>
    <row r="255" spans="1:10" s="312" customFormat="1" ht="15" x14ac:dyDescent="0.2">
      <c r="A255" s="351" t="str">
        <f t="shared" si="3"/>
        <v/>
      </c>
      <c r="B255" s="374"/>
      <c r="C255" s="352"/>
      <c r="D255" s="359"/>
      <c r="E255" s="359"/>
      <c r="F255" s="354"/>
      <c r="G255" s="354"/>
      <c r="H255" s="360"/>
      <c r="I255" s="360"/>
      <c r="J255" s="358"/>
    </row>
    <row r="256" spans="1:10" s="312" customFormat="1" ht="15" x14ac:dyDescent="0.2">
      <c r="A256" s="351" t="str">
        <f t="shared" si="3"/>
        <v/>
      </c>
      <c r="B256" s="374"/>
      <c r="C256" s="352"/>
      <c r="D256" s="359"/>
      <c r="E256" s="359"/>
      <c r="F256" s="354"/>
      <c r="G256" s="354"/>
      <c r="H256" s="360"/>
      <c r="I256" s="360"/>
      <c r="J256" s="358"/>
    </row>
    <row r="257" spans="1:10" s="312" customFormat="1" ht="15" x14ac:dyDescent="0.2">
      <c r="A257" s="351" t="str">
        <f t="shared" si="3"/>
        <v/>
      </c>
      <c r="B257" s="374"/>
      <c r="C257" s="352"/>
      <c r="D257" s="359"/>
      <c r="E257" s="359"/>
      <c r="F257" s="354"/>
      <c r="G257" s="354"/>
      <c r="H257" s="360"/>
      <c r="I257" s="360"/>
      <c r="J257" s="358"/>
    </row>
    <row r="258" spans="1:10" s="312" customFormat="1" ht="15" x14ac:dyDescent="0.2">
      <c r="A258" s="351" t="str">
        <f t="shared" si="3"/>
        <v/>
      </c>
      <c r="B258" s="374"/>
      <c r="C258" s="352"/>
      <c r="D258" s="359"/>
      <c r="E258" s="359"/>
      <c r="F258" s="354"/>
      <c r="G258" s="354"/>
      <c r="H258" s="360"/>
      <c r="I258" s="360"/>
      <c r="J258" s="358"/>
    </row>
    <row r="259" spans="1:10" s="312" customFormat="1" ht="15" x14ac:dyDescent="0.2">
      <c r="A259" s="351" t="str">
        <f t="shared" si="3"/>
        <v/>
      </c>
      <c r="B259" s="374"/>
      <c r="C259" s="352"/>
      <c r="D259" s="359"/>
      <c r="E259" s="359"/>
      <c r="F259" s="354"/>
      <c r="G259" s="354"/>
      <c r="H259" s="360"/>
      <c r="I259" s="360"/>
      <c r="J259" s="358"/>
    </row>
    <row r="260" spans="1:10" s="312" customFormat="1" ht="15" x14ac:dyDescent="0.2">
      <c r="A260" s="351" t="str">
        <f t="shared" si="3"/>
        <v/>
      </c>
      <c r="B260" s="374"/>
      <c r="C260" s="352"/>
      <c r="D260" s="359"/>
      <c r="E260" s="359"/>
      <c r="F260" s="354"/>
      <c r="G260" s="354"/>
      <c r="H260" s="360"/>
      <c r="I260" s="360"/>
      <c r="J260" s="358"/>
    </row>
    <row r="261" spans="1:10" s="312" customFormat="1" ht="15" x14ac:dyDescent="0.2">
      <c r="A261" s="351" t="str">
        <f t="shared" si="3"/>
        <v/>
      </c>
      <c r="B261" s="374"/>
      <c r="C261" s="352"/>
      <c r="D261" s="359"/>
      <c r="E261" s="359"/>
      <c r="F261" s="354"/>
      <c r="G261" s="354"/>
      <c r="H261" s="360"/>
      <c r="I261" s="360"/>
      <c r="J261" s="358"/>
    </row>
    <row r="262" spans="1:10" s="312" customFormat="1" ht="15" x14ac:dyDescent="0.2">
      <c r="A262" s="351" t="str">
        <f t="shared" si="3"/>
        <v/>
      </c>
      <c r="B262" s="374"/>
      <c r="C262" s="352"/>
      <c r="D262" s="359"/>
      <c r="E262" s="359"/>
      <c r="F262" s="354"/>
      <c r="G262" s="354"/>
      <c r="H262" s="360"/>
      <c r="I262" s="360"/>
      <c r="J262" s="358"/>
    </row>
    <row r="263" spans="1:10" s="312" customFormat="1" ht="15" x14ac:dyDescent="0.2">
      <c r="A263" s="351" t="str">
        <f t="shared" si="3"/>
        <v/>
      </c>
      <c r="B263" s="374"/>
      <c r="C263" s="352"/>
      <c r="D263" s="359"/>
      <c r="E263" s="359"/>
      <c r="F263" s="354"/>
      <c r="G263" s="354"/>
      <c r="H263" s="360"/>
      <c r="I263" s="360"/>
      <c r="J263" s="358"/>
    </row>
    <row r="264" spans="1:10" s="312" customFormat="1" ht="15" x14ac:dyDescent="0.2">
      <c r="A264" s="351" t="str">
        <f t="shared" si="3"/>
        <v/>
      </c>
      <c r="B264" s="374"/>
      <c r="C264" s="352"/>
      <c r="D264" s="359"/>
      <c r="E264" s="359"/>
      <c r="F264" s="354"/>
      <c r="G264" s="354"/>
      <c r="H264" s="360"/>
      <c r="I264" s="360"/>
      <c r="J264" s="358"/>
    </row>
    <row r="265" spans="1:10" s="312" customFormat="1" ht="15" x14ac:dyDescent="0.2">
      <c r="A265" s="351" t="str">
        <f t="shared" si="3"/>
        <v/>
      </c>
      <c r="B265" s="374"/>
      <c r="C265" s="352"/>
      <c r="D265" s="359"/>
      <c r="E265" s="359"/>
      <c r="F265" s="354"/>
      <c r="G265" s="354"/>
      <c r="H265" s="360"/>
      <c r="I265" s="360"/>
      <c r="J265" s="358"/>
    </row>
    <row r="266" spans="1:10" s="312" customFormat="1" ht="15" x14ac:dyDescent="0.2">
      <c r="A266" s="351" t="str">
        <f t="shared" si="3"/>
        <v/>
      </c>
      <c r="B266" s="374"/>
      <c r="C266" s="352"/>
      <c r="D266" s="359"/>
      <c r="E266" s="359"/>
      <c r="F266" s="354"/>
      <c r="G266" s="354"/>
      <c r="H266" s="360"/>
      <c r="I266" s="360"/>
      <c r="J266" s="358"/>
    </row>
    <row r="267" spans="1:10" s="312" customFormat="1" ht="15" x14ac:dyDescent="0.2">
      <c r="A267" s="351" t="str">
        <f t="shared" si="3"/>
        <v/>
      </c>
      <c r="B267" s="374"/>
      <c r="C267" s="352"/>
      <c r="D267" s="359"/>
      <c r="E267" s="359"/>
      <c r="F267" s="354"/>
      <c r="G267" s="354"/>
      <c r="H267" s="360"/>
      <c r="I267" s="360"/>
      <c r="J267" s="358"/>
    </row>
    <row r="268" spans="1:10" s="312" customFormat="1" ht="15" x14ac:dyDescent="0.2">
      <c r="A268" s="351" t="str">
        <f t="shared" si="3"/>
        <v/>
      </c>
      <c r="B268" s="374"/>
      <c r="C268" s="352"/>
      <c r="D268" s="359"/>
      <c r="E268" s="359"/>
      <c r="F268" s="354"/>
      <c r="G268" s="354"/>
      <c r="H268" s="360"/>
      <c r="I268" s="360"/>
      <c r="J268" s="358"/>
    </row>
    <row r="269" spans="1:10" s="312" customFormat="1" ht="15" x14ac:dyDescent="0.2">
      <c r="A269" s="351" t="str">
        <f t="shared" si="3"/>
        <v/>
      </c>
      <c r="B269" s="374"/>
      <c r="C269" s="352"/>
      <c r="D269" s="359"/>
      <c r="E269" s="359"/>
      <c r="F269" s="354"/>
      <c r="G269" s="354"/>
      <c r="H269" s="360"/>
      <c r="I269" s="360"/>
      <c r="J269" s="358"/>
    </row>
    <row r="270" spans="1:10" s="312" customFormat="1" ht="15" x14ac:dyDescent="0.2">
      <c r="A270" s="351" t="str">
        <f t="shared" si="3"/>
        <v/>
      </c>
      <c r="B270" s="374"/>
      <c r="C270" s="352"/>
      <c r="D270" s="359"/>
      <c r="E270" s="359"/>
      <c r="F270" s="354"/>
      <c r="G270" s="354"/>
      <c r="H270" s="360"/>
      <c r="I270" s="360"/>
      <c r="J270" s="358"/>
    </row>
    <row r="271" spans="1:10" s="312" customFormat="1" ht="15" x14ac:dyDescent="0.2">
      <c r="A271" s="351" t="str">
        <f t="shared" si="3"/>
        <v/>
      </c>
      <c r="B271" s="374"/>
      <c r="C271" s="352"/>
      <c r="D271" s="359"/>
      <c r="E271" s="359"/>
      <c r="F271" s="354"/>
      <c r="G271" s="354"/>
      <c r="H271" s="360"/>
      <c r="I271" s="360"/>
      <c r="J271" s="358"/>
    </row>
    <row r="272" spans="1:10" s="312" customFormat="1" ht="15" x14ac:dyDescent="0.2">
      <c r="A272" s="351" t="str">
        <f t="shared" si="3"/>
        <v/>
      </c>
      <c r="B272" s="374"/>
      <c r="C272" s="352"/>
      <c r="D272" s="359"/>
      <c r="E272" s="359"/>
      <c r="F272" s="354"/>
      <c r="G272" s="354"/>
      <c r="H272" s="360"/>
      <c r="I272" s="360"/>
      <c r="J272" s="358"/>
    </row>
    <row r="273" spans="1:10" s="312" customFormat="1" ht="15" x14ac:dyDescent="0.2">
      <c r="A273" s="351" t="str">
        <f t="shared" si="3"/>
        <v/>
      </c>
      <c r="B273" s="374"/>
      <c r="C273" s="352"/>
      <c r="D273" s="359"/>
      <c r="E273" s="359"/>
      <c r="F273" s="354"/>
      <c r="G273" s="354"/>
      <c r="H273" s="360"/>
      <c r="I273" s="360"/>
      <c r="J273" s="358"/>
    </row>
    <row r="274" spans="1:10" s="312" customFormat="1" ht="15" x14ac:dyDescent="0.2">
      <c r="A274" s="351" t="str">
        <f t="shared" ref="A274:A337" si="4">IF(COUNTA(B274:I274)&gt;0,ROW()-ROW($A$16),"")</f>
        <v/>
      </c>
      <c r="B274" s="374"/>
      <c r="C274" s="352"/>
      <c r="D274" s="359"/>
      <c r="E274" s="359"/>
      <c r="F274" s="354"/>
      <c r="G274" s="354"/>
      <c r="H274" s="360"/>
      <c r="I274" s="360"/>
      <c r="J274" s="358"/>
    </row>
    <row r="275" spans="1:10" s="312" customFormat="1" ht="15" x14ac:dyDescent="0.2">
      <c r="A275" s="351" t="str">
        <f t="shared" si="4"/>
        <v/>
      </c>
      <c r="B275" s="374"/>
      <c r="C275" s="352"/>
      <c r="D275" s="359"/>
      <c r="E275" s="359"/>
      <c r="F275" s="354"/>
      <c r="G275" s="354"/>
      <c r="H275" s="360"/>
      <c r="I275" s="360"/>
      <c r="J275" s="358"/>
    </row>
    <row r="276" spans="1:10" s="312" customFormat="1" ht="15" x14ac:dyDescent="0.2">
      <c r="A276" s="351" t="str">
        <f t="shared" si="4"/>
        <v/>
      </c>
      <c r="B276" s="374"/>
      <c r="C276" s="352"/>
      <c r="D276" s="359"/>
      <c r="E276" s="359"/>
      <c r="F276" s="354"/>
      <c r="G276" s="354"/>
      <c r="H276" s="360"/>
      <c r="I276" s="360"/>
      <c r="J276" s="358"/>
    </row>
    <row r="277" spans="1:10" s="312" customFormat="1" ht="15" x14ac:dyDescent="0.2">
      <c r="A277" s="351" t="str">
        <f t="shared" si="4"/>
        <v/>
      </c>
      <c r="B277" s="374"/>
      <c r="C277" s="352"/>
      <c r="D277" s="359"/>
      <c r="E277" s="359"/>
      <c r="F277" s="354"/>
      <c r="G277" s="354"/>
      <c r="H277" s="360"/>
      <c r="I277" s="360"/>
      <c r="J277" s="358"/>
    </row>
    <row r="278" spans="1:10" s="312" customFormat="1" ht="15" x14ac:dyDescent="0.2">
      <c r="A278" s="351" t="str">
        <f t="shared" si="4"/>
        <v/>
      </c>
      <c r="B278" s="374"/>
      <c r="C278" s="352"/>
      <c r="D278" s="359"/>
      <c r="E278" s="359"/>
      <c r="F278" s="354"/>
      <c r="G278" s="354"/>
      <c r="H278" s="360"/>
      <c r="I278" s="360"/>
      <c r="J278" s="358"/>
    </row>
    <row r="279" spans="1:10" s="312" customFormat="1" ht="15" x14ac:dyDescent="0.2">
      <c r="A279" s="351" t="str">
        <f t="shared" si="4"/>
        <v/>
      </c>
      <c r="B279" s="374"/>
      <c r="C279" s="352"/>
      <c r="D279" s="359"/>
      <c r="E279" s="359"/>
      <c r="F279" s="354"/>
      <c r="G279" s="354"/>
      <c r="H279" s="360"/>
      <c r="I279" s="360"/>
      <c r="J279" s="358"/>
    </row>
    <row r="280" spans="1:10" s="312" customFormat="1" ht="15" x14ac:dyDescent="0.2">
      <c r="A280" s="351" t="str">
        <f t="shared" si="4"/>
        <v/>
      </c>
      <c r="B280" s="374"/>
      <c r="C280" s="352"/>
      <c r="D280" s="359"/>
      <c r="E280" s="359"/>
      <c r="F280" s="354"/>
      <c r="G280" s="354"/>
      <c r="H280" s="360"/>
      <c r="I280" s="360"/>
      <c r="J280" s="358"/>
    </row>
    <row r="281" spans="1:10" s="312" customFormat="1" ht="15" x14ac:dyDescent="0.2">
      <c r="A281" s="351" t="str">
        <f t="shared" si="4"/>
        <v/>
      </c>
      <c r="B281" s="374"/>
      <c r="C281" s="352"/>
      <c r="D281" s="359"/>
      <c r="E281" s="359"/>
      <c r="F281" s="354"/>
      <c r="G281" s="354"/>
      <c r="H281" s="360"/>
      <c r="I281" s="360"/>
      <c r="J281" s="358"/>
    </row>
    <row r="282" spans="1:10" s="312" customFormat="1" ht="15" x14ac:dyDescent="0.2">
      <c r="A282" s="351" t="str">
        <f t="shared" si="4"/>
        <v/>
      </c>
      <c r="B282" s="374"/>
      <c r="C282" s="352"/>
      <c r="D282" s="359"/>
      <c r="E282" s="359"/>
      <c r="F282" s="354"/>
      <c r="G282" s="354"/>
      <c r="H282" s="360"/>
      <c r="I282" s="360"/>
      <c r="J282" s="358"/>
    </row>
    <row r="283" spans="1:10" s="312" customFormat="1" ht="15" x14ac:dyDescent="0.2">
      <c r="A283" s="351" t="str">
        <f t="shared" si="4"/>
        <v/>
      </c>
      <c r="B283" s="374"/>
      <c r="C283" s="352"/>
      <c r="D283" s="359"/>
      <c r="E283" s="359"/>
      <c r="F283" s="354"/>
      <c r="G283" s="354"/>
      <c r="H283" s="360"/>
      <c r="I283" s="360"/>
      <c r="J283" s="358"/>
    </row>
    <row r="284" spans="1:10" s="312" customFormat="1" ht="15" x14ac:dyDescent="0.2">
      <c r="A284" s="351" t="str">
        <f t="shared" si="4"/>
        <v/>
      </c>
      <c r="B284" s="374"/>
      <c r="C284" s="352"/>
      <c r="D284" s="359"/>
      <c r="E284" s="359"/>
      <c r="F284" s="354"/>
      <c r="G284" s="354"/>
      <c r="H284" s="360"/>
      <c r="I284" s="360"/>
      <c r="J284" s="358"/>
    </row>
    <row r="285" spans="1:10" s="312" customFormat="1" ht="15" x14ac:dyDescent="0.2">
      <c r="A285" s="351" t="str">
        <f t="shared" si="4"/>
        <v/>
      </c>
      <c r="B285" s="374"/>
      <c r="C285" s="352"/>
      <c r="D285" s="359"/>
      <c r="E285" s="359"/>
      <c r="F285" s="354"/>
      <c r="G285" s="354"/>
      <c r="H285" s="360"/>
      <c r="I285" s="360"/>
      <c r="J285" s="358"/>
    </row>
    <row r="286" spans="1:10" s="312" customFormat="1" ht="15" x14ac:dyDescent="0.2">
      <c r="A286" s="351" t="str">
        <f t="shared" si="4"/>
        <v/>
      </c>
      <c r="B286" s="374"/>
      <c r="C286" s="352"/>
      <c r="D286" s="359"/>
      <c r="E286" s="359"/>
      <c r="F286" s="354"/>
      <c r="G286" s="354"/>
      <c r="H286" s="360"/>
      <c r="I286" s="360"/>
      <c r="J286" s="358"/>
    </row>
    <row r="287" spans="1:10" s="312" customFormat="1" ht="15" x14ac:dyDescent="0.2">
      <c r="A287" s="351" t="str">
        <f t="shared" si="4"/>
        <v/>
      </c>
      <c r="B287" s="374"/>
      <c r="C287" s="352"/>
      <c r="D287" s="359"/>
      <c r="E287" s="359"/>
      <c r="F287" s="354"/>
      <c r="G287" s="354"/>
      <c r="H287" s="360"/>
      <c r="I287" s="360"/>
      <c r="J287" s="358"/>
    </row>
    <row r="288" spans="1:10" s="312" customFormat="1" ht="15" x14ac:dyDescent="0.2">
      <c r="A288" s="351" t="str">
        <f t="shared" si="4"/>
        <v/>
      </c>
      <c r="B288" s="374"/>
      <c r="C288" s="352"/>
      <c r="D288" s="359"/>
      <c r="E288" s="359"/>
      <c r="F288" s="354"/>
      <c r="G288" s="354"/>
      <c r="H288" s="360"/>
      <c r="I288" s="360"/>
      <c r="J288" s="358"/>
    </row>
    <row r="289" spans="1:10" s="312" customFormat="1" ht="15" x14ac:dyDescent="0.2">
      <c r="A289" s="351" t="str">
        <f t="shared" si="4"/>
        <v/>
      </c>
      <c r="B289" s="374"/>
      <c r="C289" s="352"/>
      <c r="D289" s="359"/>
      <c r="E289" s="359"/>
      <c r="F289" s="354"/>
      <c r="G289" s="354"/>
      <c r="H289" s="360"/>
      <c r="I289" s="360"/>
      <c r="J289" s="358"/>
    </row>
    <row r="290" spans="1:10" s="312" customFormat="1" ht="15" x14ac:dyDescent="0.2">
      <c r="A290" s="351" t="str">
        <f t="shared" si="4"/>
        <v/>
      </c>
      <c r="B290" s="374"/>
      <c r="C290" s="352"/>
      <c r="D290" s="359"/>
      <c r="E290" s="359"/>
      <c r="F290" s="354"/>
      <c r="G290" s="354"/>
      <c r="H290" s="360"/>
      <c r="I290" s="360"/>
      <c r="J290" s="358"/>
    </row>
    <row r="291" spans="1:10" s="312" customFormat="1" ht="15" x14ac:dyDescent="0.2">
      <c r="A291" s="351" t="str">
        <f t="shared" si="4"/>
        <v/>
      </c>
      <c r="B291" s="374"/>
      <c r="C291" s="352"/>
      <c r="D291" s="359"/>
      <c r="E291" s="359"/>
      <c r="F291" s="354"/>
      <c r="G291" s="354"/>
      <c r="H291" s="360"/>
      <c r="I291" s="360"/>
      <c r="J291" s="358"/>
    </row>
    <row r="292" spans="1:10" s="312" customFormat="1" ht="15" x14ac:dyDescent="0.2">
      <c r="A292" s="351" t="str">
        <f t="shared" si="4"/>
        <v/>
      </c>
      <c r="B292" s="374"/>
      <c r="C292" s="352"/>
      <c r="D292" s="359"/>
      <c r="E292" s="359"/>
      <c r="F292" s="354"/>
      <c r="G292" s="354"/>
      <c r="H292" s="360"/>
      <c r="I292" s="360"/>
      <c r="J292" s="358"/>
    </row>
    <row r="293" spans="1:10" s="312" customFormat="1" ht="15" x14ac:dyDescent="0.2">
      <c r="A293" s="351" t="str">
        <f t="shared" si="4"/>
        <v/>
      </c>
      <c r="B293" s="374"/>
      <c r="C293" s="352"/>
      <c r="D293" s="359"/>
      <c r="E293" s="359"/>
      <c r="F293" s="354"/>
      <c r="G293" s="354"/>
      <c r="H293" s="360"/>
      <c r="I293" s="360"/>
      <c r="J293" s="358"/>
    </row>
    <row r="294" spans="1:10" s="312" customFormat="1" ht="15" x14ac:dyDescent="0.2">
      <c r="A294" s="351" t="str">
        <f t="shared" si="4"/>
        <v/>
      </c>
      <c r="B294" s="374"/>
      <c r="C294" s="352"/>
      <c r="D294" s="359"/>
      <c r="E294" s="359"/>
      <c r="F294" s="354"/>
      <c r="G294" s="354"/>
      <c r="H294" s="360"/>
      <c r="I294" s="360"/>
      <c r="J294" s="358"/>
    </row>
    <row r="295" spans="1:10" s="312" customFormat="1" ht="15" x14ac:dyDescent="0.2">
      <c r="A295" s="351" t="str">
        <f t="shared" si="4"/>
        <v/>
      </c>
      <c r="B295" s="374"/>
      <c r="C295" s="352"/>
      <c r="D295" s="359"/>
      <c r="E295" s="359"/>
      <c r="F295" s="354"/>
      <c r="G295" s="354"/>
      <c r="H295" s="360"/>
      <c r="I295" s="360"/>
      <c r="J295" s="358"/>
    </row>
    <row r="296" spans="1:10" s="312" customFormat="1" ht="15" x14ac:dyDescent="0.2">
      <c r="A296" s="351" t="str">
        <f t="shared" si="4"/>
        <v/>
      </c>
      <c r="B296" s="374"/>
      <c r="C296" s="352"/>
      <c r="D296" s="359"/>
      <c r="E296" s="359"/>
      <c r="F296" s="354"/>
      <c r="G296" s="354"/>
      <c r="H296" s="360"/>
      <c r="I296" s="360"/>
      <c r="J296" s="358"/>
    </row>
    <row r="297" spans="1:10" s="312" customFormat="1" ht="15" x14ac:dyDescent="0.2">
      <c r="A297" s="351" t="str">
        <f t="shared" si="4"/>
        <v/>
      </c>
      <c r="B297" s="374"/>
      <c r="C297" s="352"/>
      <c r="D297" s="359"/>
      <c r="E297" s="359"/>
      <c r="F297" s="354"/>
      <c r="G297" s="354"/>
      <c r="H297" s="360"/>
      <c r="I297" s="360"/>
      <c r="J297" s="358"/>
    </row>
    <row r="298" spans="1:10" s="312" customFormat="1" ht="15" x14ac:dyDescent="0.2">
      <c r="A298" s="351" t="str">
        <f t="shared" si="4"/>
        <v/>
      </c>
      <c r="B298" s="374"/>
      <c r="C298" s="352"/>
      <c r="D298" s="359"/>
      <c r="E298" s="359"/>
      <c r="F298" s="354"/>
      <c r="G298" s="354"/>
      <c r="H298" s="360"/>
      <c r="I298" s="360"/>
      <c r="J298" s="358"/>
    </row>
    <row r="299" spans="1:10" s="312" customFormat="1" ht="15" x14ac:dyDescent="0.2">
      <c r="A299" s="351" t="str">
        <f t="shared" si="4"/>
        <v/>
      </c>
      <c r="B299" s="374"/>
      <c r="C299" s="352"/>
      <c r="D299" s="359"/>
      <c r="E299" s="359"/>
      <c r="F299" s="354"/>
      <c r="G299" s="354"/>
      <c r="H299" s="360"/>
      <c r="I299" s="360"/>
      <c r="J299" s="358"/>
    </row>
    <row r="300" spans="1:10" s="312" customFormat="1" ht="15" x14ac:dyDescent="0.2">
      <c r="A300" s="351" t="str">
        <f t="shared" si="4"/>
        <v/>
      </c>
      <c r="B300" s="374"/>
      <c r="C300" s="352"/>
      <c r="D300" s="359"/>
      <c r="E300" s="359"/>
      <c r="F300" s="354"/>
      <c r="G300" s="354"/>
      <c r="H300" s="360"/>
      <c r="I300" s="360"/>
      <c r="J300" s="358"/>
    </row>
    <row r="301" spans="1:10" s="312" customFormat="1" ht="15" x14ac:dyDescent="0.2">
      <c r="A301" s="351" t="str">
        <f t="shared" si="4"/>
        <v/>
      </c>
      <c r="B301" s="374"/>
      <c r="C301" s="352"/>
      <c r="D301" s="359"/>
      <c r="E301" s="359"/>
      <c r="F301" s="354"/>
      <c r="G301" s="354"/>
      <c r="H301" s="360"/>
      <c r="I301" s="360"/>
      <c r="J301" s="358"/>
    </row>
    <row r="302" spans="1:10" s="312" customFormat="1" ht="15" x14ac:dyDescent="0.2">
      <c r="A302" s="351" t="str">
        <f t="shared" si="4"/>
        <v/>
      </c>
      <c r="B302" s="374"/>
      <c r="C302" s="352"/>
      <c r="D302" s="359"/>
      <c r="E302" s="359"/>
      <c r="F302" s="354"/>
      <c r="G302" s="354"/>
      <c r="H302" s="360"/>
      <c r="I302" s="360"/>
      <c r="J302" s="358"/>
    </row>
    <row r="303" spans="1:10" s="312" customFormat="1" ht="15" x14ac:dyDescent="0.2">
      <c r="A303" s="351" t="str">
        <f t="shared" si="4"/>
        <v/>
      </c>
      <c r="B303" s="374"/>
      <c r="C303" s="352"/>
      <c r="D303" s="359"/>
      <c r="E303" s="359"/>
      <c r="F303" s="354"/>
      <c r="G303" s="354"/>
      <c r="H303" s="360"/>
      <c r="I303" s="360"/>
      <c r="J303" s="358"/>
    </row>
    <row r="304" spans="1:10" s="312" customFormat="1" ht="15" x14ac:dyDescent="0.2">
      <c r="A304" s="351" t="str">
        <f t="shared" si="4"/>
        <v/>
      </c>
      <c r="B304" s="374"/>
      <c r="C304" s="352"/>
      <c r="D304" s="359"/>
      <c r="E304" s="359"/>
      <c r="F304" s="354"/>
      <c r="G304" s="354"/>
      <c r="H304" s="360"/>
      <c r="I304" s="360"/>
      <c r="J304" s="358"/>
    </row>
    <row r="305" spans="1:10" s="312" customFormat="1" ht="15" x14ac:dyDescent="0.2">
      <c r="A305" s="351" t="str">
        <f t="shared" si="4"/>
        <v/>
      </c>
      <c r="B305" s="374"/>
      <c r="C305" s="352"/>
      <c r="D305" s="359"/>
      <c r="E305" s="359"/>
      <c r="F305" s="354"/>
      <c r="G305" s="354"/>
      <c r="H305" s="360"/>
      <c r="I305" s="360"/>
      <c r="J305" s="358"/>
    </row>
    <row r="306" spans="1:10" s="312" customFormat="1" ht="15" x14ac:dyDescent="0.2">
      <c r="A306" s="351" t="str">
        <f t="shared" si="4"/>
        <v/>
      </c>
      <c r="B306" s="374"/>
      <c r="C306" s="352"/>
      <c r="D306" s="359"/>
      <c r="E306" s="359"/>
      <c r="F306" s="354"/>
      <c r="G306" s="354"/>
      <c r="H306" s="360"/>
      <c r="I306" s="360"/>
      <c r="J306" s="358"/>
    </row>
    <row r="307" spans="1:10" s="312" customFormat="1" ht="15" x14ac:dyDescent="0.2">
      <c r="A307" s="351" t="str">
        <f t="shared" si="4"/>
        <v/>
      </c>
      <c r="B307" s="374"/>
      <c r="C307" s="352"/>
      <c r="D307" s="359"/>
      <c r="E307" s="359"/>
      <c r="F307" s="354"/>
      <c r="G307" s="354"/>
      <c r="H307" s="360"/>
      <c r="I307" s="360"/>
      <c r="J307" s="358"/>
    </row>
    <row r="308" spans="1:10" s="312" customFormat="1" ht="15" x14ac:dyDescent="0.2">
      <c r="A308" s="351" t="str">
        <f t="shared" si="4"/>
        <v/>
      </c>
      <c r="B308" s="374"/>
      <c r="C308" s="352"/>
      <c r="D308" s="359"/>
      <c r="E308" s="359"/>
      <c r="F308" s="354"/>
      <c r="G308" s="354"/>
      <c r="H308" s="360"/>
      <c r="I308" s="360"/>
      <c r="J308" s="358"/>
    </row>
    <row r="309" spans="1:10" s="312" customFormat="1" ht="15" x14ac:dyDescent="0.2">
      <c r="A309" s="351" t="str">
        <f t="shared" si="4"/>
        <v/>
      </c>
      <c r="B309" s="374"/>
      <c r="C309" s="352"/>
      <c r="D309" s="359"/>
      <c r="E309" s="359"/>
      <c r="F309" s="354"/>
      <c r="G309" s="354"/>
      <c r="H309" s="360"/>
      <c r="I309" s="360"/>
      <c r="J309" s="358"/>
    </row>
    <row r="310" spans="1:10" s="312" customFormat="1" ht="15" x14ac:dyDescent="0.2">
      <c r="A310" s="351" t="str">
        <f t="shared" si="4"/>
        <v/>
      </c>
      <c r="B310" s="374"/>
      <c r="C310" s="352"/>
      <c r="D310" s="359"/>
      <c r="E310" s="359"/>
      <c r="F310" s="354"/>
      <c r="G310" s="354"/>
      <c r="H310" s="360"/>
      <c r="I310" s="360"/>
      <c r="J310" s="358"/>
    </row>
    <row r="311" spans="1:10" s="312" customFormat="1" ht="15" x14ac:dyDescent="0.2">
      <c r="A311" s="351" t="str">
        <f t="shared" si="4"/>
        <v/>
      </c>
      <c r="B311" s="374"/>
      <c r="C311" s="352"/>
      <c r="D311" s="359"/>
      <c r="E311" s="359"/>
      <c r="F311" s="354"/>
      <c r="G311" s="354"/>
      <c r="H311" s="360"/>
      <c r="I311" s="360"/>
      <c r="J311" s="358"/>
    </row>
    <row r="312" spans="1:10" s="312" customFormat="1" ht="15" x14ac:dyDescent="0.2">
      <c r="A312" s="351" t="str">
        <f t="shared" si="4"/>
        <v/>
      </c>
      <c r="B312" s="374"/>
      <c r="C312" s="352"/>
      <c r="D312" s="359"/>
      <c r="E312" s="359"/>
      <c r="F312" s="354"/>
      <c r="G312" s="354"/>
      <c r="H312" s="360"/>
      <c r="I312" s="360"/>
      <c r="J312" s="358"/>
    </row>
    <row r="313" spans="1:10" s="312" customFormat="1" ht="15" x14ac:dyDescent="0.2">
      <c r="A313" s="351" t="str">
        <f t="shared" si="4"/>
        <v/>
      </c>
      <c r="B313" s="374"/>
      <c r="C313" s="352"/>
      <c r="D313" s="359"/>
      <c r="E313" s="359"/>
      <c r="F313" s="354"/>
      <c r="G313" s="354"/>
      <c r="H313" s="360"/>
      <c r="I313" s="360"/>
      <c r="J313" s="358"/>
    </row>
    <row r="314" spans="1:10" s="312" customFormat="1" ht="15" x14ac:dyDescent="0.2">
      <c r="A314" s="351" t="str">
        <f t="shared" si="4"/>
        <v/>
      </c>
      <c r="B314" s="374"/>
      <c r="C314" s="352"/>
      <c r="D314" s="359"/>
      <c r="E314" s="359"/>
      <c r="F314" s="354"/>
      <c r="G314" s="354"/>
      <c r="H314" s="360"/>
      <c r="I314" s="360"/>
      <c r="J314" s="358"/>
    </row>
    <row r="315" spans="1:10" s="312" customFormat="1" ht="15" x14ac:dyDescent="0.2">
      <c r="A315" s="351" t="str">
        <f t="shared" si="4"/>
        <v/>
      </c>
      <c r="B315" s="374"/>
      <c r="C315" s="352"/>
      <c r="D315" s="359"/>
      <c r="E315" s="359"/>
      <c r="F315" s="354"/>
      <c r="G315" s="354"/>
      <c r="H315" s="360"/>
      <c r="I315" s="360"/>
      <c r="J315" s="358"/>
    </row>
    <row r="316" spans="1:10" s="312" customFormat="1" ht="15" x14ac:dyDescent="0.2">
      <c r="A316" s="351" t="str">
        <f t="shared" si="4"/>
        <v/>
      </c>
      <c r="B316" s="374"/>
      <c r="C316" s="352"/>
      <c r="D316" s="359"/>
      <c r="E316" s="359"/>
      <c r="F316" s="354"/>
      <c r="G316" s="354"/>
      <c r="H316" s="360"/>
      <c r="I316" s="360"/>
      <c r="J316" s="358"/>
    </row>
    <row r="317" spans="1:10" s="312" customFormat="1" ht="15" x14ac:dyDescent="0.2">
      <c r="A317" s="351" t="str">
        <f t="shared" si="4"/>
        <v/>
      </c>
      <c r="B317" s="374"/>
      <c r="C317" s="352"/>
      <c r="D317" s="359"/>
      <c r="E317" s="359"/>
      <c r="F317" s="354"/>
      <c r="G317" s="354"/>
      <c r="H317" s="360"/>
      <c r="I317" s="360"/>
      <c r="J317" s="358"/>
    </row>
    <row r="318" spans="1:10" s="312" customFormat="1" ht="15" x14ac:dyDescent="0.2">
      <c r="A318" s="351" t="str">
        <f t="shared" si="4"/>
        <v/>
      </c>
      <c r="B318" s="374"/>
      <c r="C318" s="352"/>
      <c r="D318" s="359"/>
      <c r="E318" s="359"/>
      <c r="F318" s="354"/>
      <c r="G318" s="354"/>
      <c r="H318" s="360"/>
      <c r="I318" s="360"/>
      <c r="J318" s="358"/>
    </row>
    <row r="319" spans="1:10" s="312" customFormat="1" ht="15" x14ac:dyDescent="0.2">
      <c r="A319" s="351" t="str">
        <f t="shared" si="4"/>
        <v/>
      </c>
      <c r="B319" s="374"/>
      <c r="C319" s="352"/>
      <c r="D319" s="359"/>
      <c r="E319" s="359"/>
      <c r="F319" s="354"/>
      <c r="G319" s="354"/>
      <c r="H319" s="360"/>
      <c r="I319" s="360"/>
      <c r="J319" s="358"/>
    </row>
    <row r="320" spans="1:10" s="312" customFormat="1" ht="15" x14ac:dyDescent="0.2">
      <c r="A320" s="351" t="str">
        <f t="shared" si="4"/>
        <v/>
      </c>
      <c r="B320" s="374"/>
      <c r="C320" s="352"/>
      <c r="D320" s="359"/>
      <c r="E320" s="359"/>
      <c r="F320" s="354"/>
      <c r="G320" s="354"/>
      <c r="H320" s="360"/>
      <c r="I320" s="360"/>
      <c r="J320" s="358"/>
    </row>
    <row r="321" spans="1:10" s="312" customFormat="1" ht="15" x14ac:dyDescent="0.2">
      <c r="A321" s="351" t="str">
        <f t="shared" si="4"/>
        <v/>
      </c>
      <c r="B321" s="374"/>
      <c r="C321" s="352"/>
      <c r="D321" s="359"/>
      <c r="E321" s="359"/>
      <c r="F321" s="354"/>
      <c r="G321" s="354"/>
      <c r="H321" s="360"/>
      <c r="I321" s="360"/>
      <c r="J321" s="358"/>
    </row>
    <row r="322" spans="1:10" s="312" customFormat="1" ht="15" x14ac:dyDescent="0.2">
      <c r="A322" s="351" t="str">
        <f t="shared" si="4"/>
        <v/>
      </c>
      <c r="B322" s="374"/>
      <c r="C322" s="352"/>
      <c r="D322" s="359"/>
      <c r="E322" s="359"/>
      <c r="F322" s="354"/>
      <c r="G322" s="354"/>
      <c r="H322" s="360"/>
      <c r="I322" s="360"/>
      <c r="J322" s="358"/>
    </row>
    <row r="323" spans="1:10" s="312" customFormat="1" ht="15" x14ac:dyDescent="0.2">
      <c r="A323" s="351" t="str">
        <f t="shared" si="4"/>
        <v/>
      </c>
      <c r="B323" s="374"/>
      <c r="C323" s="352"/>
      <c r="D323" s="359"/>
      <c r="E323" s="359"/>
      <c r="F323" s="354"/>
      <c r="G323" s="354"/>
      <c r="H323" s="360"/>
      <c r="I323" s="360"/>
      <c r="J323" s="358"/>
    </row>
    <row r="324" spans="1:10" s="312" customFormat="1" ht="15" x14ac:dyDescent="0.2">
      <c r="A324" s="351" t="str">
        <f t="shared" si="4"/>
        <v/>
      </c>
      <c r="B324" s="374"/>
      <c r="C324" s="352"/>
      <c r="D324" s="359"/>
      <c r="E324" s="359"/>
      <c r="F324" s="354"/>
      <c r="G324" s="354"/>
      <c r="H324" s="360"/>
      <c r="I324" s="360"/>
      <c r="J324" s="358"/>
    </row>
    <row r="325" spans="1:10" s="312" customFormat="1" ht="15" x14ac:dyDescent="0.2">
      <c r="A325" s="351" t="str">
        <f t="shared" si="4"/>
        <v/>
      </c>
      <c r="B325" s="374"/>
      <c r="C325" s="352"/>
      <c r="D325" s="359"/>
      <c r="E325" s="359"/>
      <c r="F325" s="354"/>
      <c r="G325" s="354"/>
      <c r="H325" s="360"/>
      <c r="I325" s="360"/>
      <c r="J325" s="358"/>
    </row>
    <row r="326" spans="1:10" s="312" customFormat="1" ht="15" x14ac:dyDescent="0.2">
      <c r="A326" s="351" t="str">
        <f t="shared" si="4"/>
        <v/>
      </c>
      <c r="B326" s="374"/>
      <c r="C326" s="352"/>
      <c r="D326" s="359"/>
      <c r="E326" s="359"/>
      <c r="F326" s="354"/>
      <c r="G326" s="354"/>
      <c r="H326" s="360"/>
      <c r="I326" s="360"/>
      <c r="J326" s="358"/>
    </row>
    <row r="327" spans="1:10" s="312" customFormat="1" ht="15" x14ac:dyDescent="0.2">
      <c r="A327" s="351" t="str">
        <f t="shared" si="4"/>
        <v/>
      </c>
      <c r="B327" s="374"/>
      <c r="C327" s="352"/>
      <c r="D327" s="359"/>
      <c r="E327" s="359"/>
      <c r="F327" s="354"/>
      <c r="G327" s="354"/>
      <c r="H327" s="360"/>
      <c r="I327" s="360"/>
      <c r="J327" s="358"/>
    </row>
    <row r="328" spans="1:10" s="312" customFormat="1" ht="15" x14ac:dyDescent="0.2">
      <c r="A328" s="351" t="str">
        <f t="shared" si="4"/>
        <v/>
      </c>
      <c r="B328" s="374"/>
      <c r="C328" s="352"/>
      <c r="D328" s="359"/>
      <c r="E328" s="359"/>
      <c r="F328" s="354"/>
      <c r="G328" s="354"/>
      <c r="H328" s="360"/>
      <c r="I328" s="360"/>
      <c r="J328" s="358"/>
    </row>
    <row r="329" spans="1:10" s="312" customFormat="1" ht="15" x14ac:dyDescent="0.2">
      <c r="A329" s="351" t="str">
        <f t="shared" si="4"/>
        <v/>
      </c>
      <c r="B329" s="374"/>
      <c r="C329" s="352"/>
      <c r="D329" s="359"/>
      <c r="E329" s="359"/>
      <c r="F329" s="354"/>
      <c r="G329" s="354"/>
      <c r="H329" s="360"/>
      <c r="I329" s="360"/>
      <c r="J329" s="358"/>
    </row>
    <row r="330" spans="1:10" s="312" customFormat="1" ht="15" x14ac:dyDescent="0.2">
      <c r="A330" s="351" t="str">
        <f t="shared" si="4"/>
        <v/>
      </c>
      <c r="B330" s="374"/>
      <c r="C330" s="352"/>
      <c r="D330" s="359"/>
      <c r="E330" s="359"/>
      <c r="F330" s="354"/>
      <c r="G330" s="354"/>
      <c r="H330" s="360"/>
      <c r="I330" s="360"/>
      <c r="J330" s="358"/>
    </row>
    <row r="331" spans="1:10" s="312" customFormat="1" ht="15" x14ac:dyDescent="0.2">
      <c r="A331" s="351" t="str">
        <f t="shared" si="4"/>
        <v/>
      </c>
      <c r="B331" s="374"/>
      <c r="C331" s="352"/>
      <c r="D331" s="359"/>
      <c r="E331" s="359"/>
      <c r="F331" s="354"/>
      <c r="G331" s="354"/>
      <c r="H331" s="360"/>
      <c r="I331" s="360"/>
      <c r="J331" s="358"/>
    </row>
    <row r="332" spans="1:10" s="312" customFormat="1" ht="15" x14ac:dyDescent="0.2">
      <c r="A332" s="351" t="str">
        <f t="shared" si="4"/>
        <v/>
      </c>
      <c r="B332" s="374"/>
      <c r="C332" s="352"/>
      <c r="D332" s="359"/>
      <c r="E332" s="359"/>
      <c r="F332" s="354"/>
      <c r="G332" s="354"/>
      <c r="H332" s="360"/>
      <c r="I332" s="360"/>
      <c r="J332" s="358"/>
    </row>
    <row r="333" spans="1:10" s="312" customFormat="1" ht="15" x14ac:dyDescent="0.2">
      <c r="A333" s="351" t="str">
        <f t="shared" si="4"/>
        <v/>
      </c>
      <c r="B333" s="374"/>
      <c r="C333" s="352"/>
      <c r="D333" s="359"/>
      <c r="E333" s="359"/>
      <c r="F333" s="354"/>
      <c r="G333" s="354"/>
      <c r="H333" s="360"/>
      <c r="I333" s="360"/>
      <c r="J333" s="358"/>
    </row>
    <row r="334" spans="1:10" s="312" customFormat="1" ht="15" x14ac:dyDescent="0.2">
      <c r="A334" s="351" t="str">
        <f t="shared" si="4"/>
        <v/>
      </c>
      <c r="B334" s="374"/>
      <c r="C334" s="352"/>
      <c r="D334" s="359"/>
      <c r="E334" s="359"/>
      <c r="F334" s="354"/>
      <c r="G334" s="354"/>
      <c r="H334" s="360"/>
      <c r="I334" s="360"/>
      <c r="J334" s="358"/>
    </row>
    <row r="335" spans="1:10" s="312" customFormat="1" ht="15" x14ac:dyDescent="0.2">
      <c r="A335" s="351" t="str">
        <f t="shared" si="4"/>
        <v/>
      </c>
      <c r="B335" s="374"/>
      <c r="C335" s="352"/>
      <c r="D335" s="359"/>
      <c r="E335" s="359"/>
      <c r="F335" s="354"/>
      <c r="G335" s="354"/>
      <c r="H335" s="360"/>
      <c r="I335" s="360"/>
      <c r="J335" s="358"/>
    </row>
    <row r="336" spans="1:10" s="312" customFormat="1" ht="15" x14ac:dyDescent="0.2">
      <c r="A336" s="351" t="str">
        <f t="shared" si="4"/>
        <v/>
      </c>
      <c r="B336" s="374"/>
      <c r="C336" s="352"/>
      <c r="D336" s="359"/>
      <c r="E336" s="359"/>
      <c r="F336" s="354"/>
      <c r="G336" s="354"/>
      <c r="H336" s="360"/>
      <c r="I336" s="360"/>
      <c r="J336" s="358"/>
    </row>
    <row r="337" spans="1:10" s="312" customFormat="1" ht="15" x14ac:dyDescent="0.2">
      <c r="A337" s="351" t="str">
        <f t="shared" si="4"/>
        <v/>
      </c>
      <c r="B337" s="374"/>
      <c r="C337" s="352"/>
      <c r="D337" s="359"/>
      <c r="E337" s="359"/>
      <c r="F337" s="354"/>
      <c r="G337" s="354"/>
      <c r="H337" s="360"/>
      <c r="I337" s="360"/>
      <c r="J337" s="358"/>
    </row>
    <row r="338" spans="1:10" s="312" customFormat="1" ht="15" x14ac:dyDescent="0.2">
      <c r="A338" s="351" t="str">
        <f t="shared" ref="A338:A401" si="5">IF(COUNTA(B338:I338)&gt;0,ROW()-ROW($A$16),"")</f>
        <v/>
      </c>
      <c r="B338" s="374"/>
      <c r="C338" s="352"/>
      <c r="D338" s="359"/>
      <c r="E338" s="359"/>
      <c r="F338" s="354"/>
      <c r="G338" s="354"/>
      <c r="H338" s="360"/>
      <c r="I338" s="360"/>
      <c r="J338" s="358"/>
    </row>
    <row r="339" spans="1:10" s="312" customFormat="1" ht="15" x14ac:dyDescent="0.2">
      <c r="A339" s="351" t="str">
        <f t="shared" si="5"/>
        <v/>
      </c>
      <c r="B339" s="374"/>
      <c r="C339" s="352"/>
      <c r="D339" s="359"/>
      <c r="E339" s="359"/>
      <c r="F339" s="354"/>
      <c r="G339" s="354"/>
      <c r="H339" s="360"/>
      <c r="I339" s="360"/>
      <c r="J339" s="358"/>
    </row>
    <row r="340" spans="1:10" s="312" customFormat="1" ht="15" x14ac:dyDescent="0.2">
      <c r="A340" s="351" t="str">
        <f t="shared" si="5"/>
        <v/>
      </c>
      <c r="B340" s="374"/>
      <c r="C340" s="352"/>
      <c r="D340" s="359"/>
      <c r="E340" s="359"/>
      <c r="F340" s="354"/>
      <c r="G340" s="354"/>
      <c r="H340" s="360"/>
      <c r="I340" s="360"/>
      <c r="J340" s="358"/>
    </row>
    <row r="341" spans="1:10" s="312" customFormat="1" ht="15" x14ac:dyDescent="0.2">
      <c r="A341" s="351" t="str">
        <f t="shared" si="5"/>
        <v/>
      </c>
      <c r="B341" s="374"/>
      <c r="C341" s="352"/>
      <c r="D341" s="359"/>
      <c r="E341" s="359"/>
      <c r="F341" s="354"/>
      <c r="G341" s="354"/>
      <c r="H341" s="360"/>
      <c r="I341" s="360"/>
      <c r="J341" s="358"/>
    </row>
    <row r="342" spans="1:10" s="312" customFormat="1" ht="15" x14ac:dyDescent="0.2">
      <c r="A342" s="351" t="str">
        <f t="shared" si="5"/>
        <v/>
      </c>
      <c r="B342" s="374"/>
      <c r="C342" s="352"/>
      <c r="D342" s="359"/>
      <c r="E342" s="359"/>
      <c r="F342" s="354"/>
      <c r="G342" s="354"/>
      <c r="H342" s="360"/>
      <c r="I342" s="360"/>
      <c r="J342" s="358"/>
    </row>
    <row r="343" spans="1:10" s="312" customFormat="1" ht="15" x14ac:dyDescent="0.2">
      <c r="A343" s="351" t="str">
        <f t="shared" si="5"/>
        <v/>
      </c>
      <c r="B343" s="374"/>
      <c r="C343" s="352"/>
      <c r="D343" s="359"/>
      <c r="E343" s="359"/>
      <c r="F343" s="354"/>
      <c r="G343" s="354"/>
      <c r="H343" s="360"/>
      <c r="I343" s="360"/>
      <c r="J343" s="358"/>
    </row>
    <row r="344" spans="1:10" s="312" customFormat="1" ht="15" x14ac:dyDescent="0.2">
      <c r="A344" s="351" t="str">
        <f t="shared" si="5"/>
        <v/>
      </c>
      <c r="B344" s="374"/>
      <c r="C344" s="352"/>
      <c r="D344" s="359"/>
      <c r="E344" s="359"/>
      <c r="F344" s="354"/>
      <c r="G344" s="354"/>
      <c r="H344" s="360"/>
      <c r="I344" s="360"/>
      <c r="J344" s="358"/>
    </row>
    <row r="345" spans="1:10" s="312" customFormat="1" ht="15" x14ac:dyDescent="0.2">
      <c r="A345" s="351" t="str">
        <f t="shared" si="5"/>
        <v/>
      </c>
      <c r="B345" s="374"/>
      <c r="C345" s="352"/>
      <c r="D345" s="359"/>
      <c r="E345" s="359"/>
      <c r="F345" s="354"/>
      <c r="G345" s="354"/>
      <c r="H345" s="360"/>
      <c r="I345" s="360"/>
      <c r="J345" s="358"/>
    </row>
    <row r="346" spans="1:10" s="312" customFormat="1" ht="15" x14ac:dyDescent="0.2">
      <c r="A346" s="351" t="str">
        <f t="shared" si="5"/>
        <v/>
      </c>
      <c r="B346" s="374"/>
      <c r="C346" s="352"/>
      <c r="D346" s="359"/>
      <c r="E346" s="359"/>
      <c r="F346" s="354"/>
      <c r="G346" s="354"/>
      <c r="H346" s="360"/>
      <c r="I346" s="360"/>
      <c r="J346" s="358"/>
    </row>
    <row r="347" spans="1:10" s="312" customFormat="1" ht="15" x14ac:dyDescent="0.2">
      <c r="A347" s="351" t="str">
        <f t="shared" si="5"/>
        <v/>
      </c>
      <c r="B347" s="374"/>
      <c r="C347" s="352"/>
      <c r="D347" s="359"/>
      <c r="E347" s="359"/>
      <c r="F347" s="354"/>
      <c r="G347" s="354"/>
      <c r="H347" s="360"/>
      <c r="I347" s="360"/>
      <c r="J347" s="358"/>
    </row>
    <row r="348" spans="1:10" s="312" customFormat="1" ht="15" x14ac:dyDescent="0.2">
      <c r="A348" s="351" t="str">
        <f t="shared" si="5"/>
        <v/>
      </c>
      <c r="B348" s="374"/>
      <c r="C348" s="352"/>
      <c r="D348" s="359"/>
      <c r="E348" s="359"/>
      <c r="F348" s="354"/>
      <c r="G348" s="354"/>
      <c r="H348" s="360"/>
      <c r="I348" s="360"/>
      <c r="J348" s="358"/>
    </row>
    <row r="349" spans="1:10" s="312" customFormat="1" ht="15" x14ac:dyDescent="0.2">
      <c r="A349" s="351" t="str">
        <f t="shared" si="5"/>
        <v/>
      </c>
      <c r="B349" s="374"/>
      <c r="C349" s="352"/>
      <c r="D349" s="359"/>
      <c r="E349" s="359"/>
      <c r="F349" s="354"/>
      <c r="G349" s="354"/>
      <c r="H349" s="360"/>
      <c r="I349" s="360"/>
      <c r="J349" s="358"/>
    </row>
    <row r="350" spans="1:10" s="312" customFormat="1" ht="15" x14ac:dyDescent="0.2">
      <c r="A350" s="351" t="str">
        <f t="shared" si="5"/>
        <v/>
      </c>
      <c r="B350" s="374"/>
      <c r="C350" s="352"/>
      <c r="D350" s="359"/>
      <c r="E350" s="359"/>
      <c r="F350" s="354"/>
      <c r="G350" s="354"/>
      <c r="H350" s="360"/>
      <c r="I350" s="360"/>
      <c r="J350" s="358"/>
    </row>
    <row r="351" spans="1:10" s="312" customFormat="1" ht="15" x14ac:dyDescent="0.2">
      <c r="A351" s="351" t="str">
        <f t="shared" si="5"/>
        <v/>
      </c>
      <c r="B351" s="374"/>
      <c r="C351" s="352"/>
      <c r="D351" s="359"/>
      <c r="E351" s="359"/>
      <c r="F351" s="354"/>
      <c r="G351" s="354"/>
      <c r="H351" s="360"/>
      <c r="I351" s="360"/>
      <c r="J351" s="358"/>
    </row>
    <row r="352" spans="1:10" s="312" customFormat="1" ht="15" x14ac:dyDescent="0.2">
      <c r="A352" s="351" t="str">
        <f t="shared" si="5"/>
        <v/>
      </c>
      <c r="B352" s="374"/>
      <c r="C352" s="352"/>
      <c r="D352" s="359"/>
      <c r="E352" s="359"/>
      <c r="F352" s="354"/>
      <c r="G352" s="354"/>
      <c r="H352" s="360"/>
      <c r="I352" s="360"/>
      <c r="J352" s="358"/>
    </row>
    <row r="353" spans="1:10" s="312" customFormat="1" ht="15" x14ac:dyDescent="0.2">
      <c r="A353" s="351" t="str">
        <f t="shared" si="5"/>
        <v/>
      </c>
      <c r="B353" s="374"/>
      <c r="C353" s="352"/>
      <c r="D353" s="359"/>
      <c r="E353" s="359"/>
      <c r="F353" s="354"/>
      <c r="G353" s="354"/>
      <c r="H353" s="360"/>
      <c r="I353" s="360"/>
      <c r="J353" s="358"/>
    </row>
    <row r="354" spans="1:10" s="312" customFormat="1" ht="15" x14ac:dyDescent="0.2">
      <c r="A354" s="351" t="str">
        <f t="shared" si="5"/>
        <v/>
      </c>
      <c r="B354" s="374"/>
      <c r="C354" s="352"/>
      <c r="D354" s="359"/>
      <c r="E354" s="359"/>
      <c r="F354" s="354"/>
      <c r="G354" s="354"/>
      <c r="H354" s="360"/>
      <c r="I354" s="360"/>
      <c r="J354" s="358"/>
    </row>
    <row r="355" spans="1:10" s="312" customFormat="1" ht="15" x14ac:dyDescent="0.2">
      <c r="A355" s="351" t="str">
        <f t="shared" si="5"/>
        <v/>
      </c>
      <c r="B355" s="374"/>
      <c r="C355" s="352"/>
      <c r="D355" s="359"/>
      <c r="E355" s="359"/>
      <c r="F355" s="354"/>
      <c r="G355" s="354"/>
      <c r="H355" s="360"/>
      <c r="I355" s="360"/>
      <c r="J355" s="358"/>
    </row>
    <row r="356" spans="1:10" s="312" customFormat="1" ht="15" x14ac:dyDescent="0.2">
      <c r="A356" s="351" t="str">
        <f t="shared" si="5"/>
        <v/>
      </c>
      <c r="B356" s="374"/>
      <c r="C356" s="352"/>
      <c r="D356" s="359"/>
      <c r="E356" s="359"/>
      <c r="F356" s="354"/>
      <c r="G356" s="354"/>
      <c r="H356" s="360"/>
      <c r="I356" s="360"/>
      <c r="J356" s="358"/>
    </row>
    <row r="357" spans="1:10" s="312" customFormat="1" ht="15" x14ac:dyDescent="0.2">
      <c r="A357" s="351" t="str">
        <f t="shared" si="5"/>
        <v/>
      </c>
      <c r="B357" s="374"/>
      <c r="C357" s="352"/>
      <c r="D357" s="359"/>
      <c r="E357" s="359"/>
      <c r="F357" s="354"/>
      <c r="G357" s="354"/>
      <c r="H357" s="360"/>
      <c r="I357" s="360"/>
      <c r="J357" s="358"/>
    </row>
    <row r="358" spans="1:10" s="312" customFormat="1" ht="15" x14ac:dyDescent="0.2">
      <c r="A358" s="351" t="str">
        <f t="shared" si="5"/>
        <v/>
      </c>
      <c r="B358" s="374"/>
      <c r="C358" s="352"/>
      <c r="D358" s="359"/>
      <c r="E358" s="359"/>
      <c r="F358" s="354"/>
      <c r="G358" s="354"/>
      <c r="H358" s="360"/>
      <c r="I358" s="360"/>
      <c r="J358" s="358"/>
    </row>
    <row r="359" spans="1:10" s="312" customFormat="1" ht="15" x14ac:dyDescent="0.2">
      <c r="A359" s="351" t="str">
        <f t="shared" si="5"/>
        <v/>
      </c>
      <c r="B359" s="374"/>
      <c r="C359" s="352"/>
      <c r="D359" s="359"/>
      <c r="E359" s="359"/>
      <c r="F359" s="354"/>
      <c r="G359" s="354"/>
      <c r="H359" s="360"/>
      <c r="I359" s="360"/>
      <c r="J359" s="358"/>
    </row>
    <row r="360" spans="1:10" s="312" customFormat="1" ht="15" x14ac:dyDescent="0.2">
      <c r="A360" s="351" t="str">
        <f t="shared" si="5"/>
        <v/>
      </c>
      <c r="B360" s="374"/>
      <c r="C360" s="352"/>
      <c r="D360" s="359"/>
      <c r="E360" s="359"/>
      <c r="F360" s="354"/>
      <c r="G360" s="354"/>
      <c r="H360" s="360"/>
      <c r="I360" s="360"/>
      <c r="J360" s="358"/>
    </row>
    <row r="361" spans="1:10" s="312" customFormat="1" ht="15" x14ac:dyDescent="0.2">
      <c r="A361" s="351" t="str">
        <f t="shared" si="5"/>
        <v/>
      </c>
      <c r="B361" s="374"/>
      <c r="C361" s="352"/>
      <c r="D361" s="359"/>
      <c r="E361" s="359"/>
      <c r="F361" s="354"/>
      <c r="G361" s="354"/>
      <c r="H361" s="360"/>
      <c r="I361" s="360"/>
      <c r="J361" s="358"/>
    </row>
    <row r="362" spans="1:10" s="312" customFormat="1" ht="15" x14ac:dyDescent="0.2">
      <c r="A362" s="351" t="str">
        <f t="shared" si="5"/>
        <v/>
      </c>
      <c r="B362" s="374"/>
      <c r="C362" s="352"/>
      <c r="D362" s="359"/>
      <c r="E362" s="359"/>
      <c r="F362" s="354"/>
      <c r="G362" s="354"/>
      <c r="H362" s="360"/>
      <c r="I362" s="360"/>
      <c r="J362" s="358"/>
    </row>
    <row r="363" spans="1:10" s="312" customFormat="1" ht="15" x14ac:dyDescent="0.2">
      <c r="A363" s="351" t="str">
        <f t="shared" si="5"/>
        <v/>
      </c>
      <c r="B363" s="374"/>
      <c r="C363" s="352"/>
      <c r="D363" s="359"/>
      <c r="E363" s="359"/>
      <c r="F363" s="354"/>
      <c r="G363" s="354"/>
      <c r="H363" s="360"/>
      <c r="I363" s="360"/>
      <c r="J363" s="358"/>
    </row>
    <row r="364" spans="1:10" s="312" customFormat="1" ht="15" x14ac:dyDescent="0.2">
      <c r="A364" s="351" t="str">
        <f t="shared" si="5"/>
        <v/>
      </c>
      <c r="B364" s="374"/>
      <c r="C364" s="352"/>
      <c r="D364" s="359"/>
      <c r="E364" s="359"/>
      <c r="F364" s="354"/>
      <c r="G364" s="354"/>
      <c r="H364" s="360"/>
      <c r="I364" s="360"/>
      <c r="J364" s="358"/>
    </row>
    <row r="365" spans="1:10" s="312" customFormat="1" ht="15" x14ac:dyDescent="0.2">
      <c r="A365" s="351" t="str">
        <f t="shared" si="5"/>
        <v/>
      </c>
      <c r="B365" s="374"/>
      <c r="C365" s="352"/>
      <c r="D365" s="359"/>
      <c r="E365" s="359"/>
      <c r="F365" s="354"/>
      <c r="G365" s="354"/>
      <c r="H365" s="360"/>
      <c r="I365" s="360"/>
      <c r="J365" s="358"/>
    </row>
    <row r="366" spans="1:10" s="312" customFormat="1" ht="15" x14ac:dyDescent="0.2">
      <c r="A366" s="351" t="str">
        <f t="shared" si="5"/>
        <v/>
      </c>
      <c r="B366" s="374"/>
      <c r="C366" s="352"/>
      <c r="D366" s="359"/>
      <c r="E366" s="359"/>
      <c r="F366" s="354"/>
      <c r="G366" s="354"/>
      <c r="H366" s="360"/>
      <c r="I366" s="360"/>
      <c r="J366" s="358"/>
    </row>
    <row r="367" spans="1:10" s="312" customFormat="1" ht="15" x14ac:dyDescent="0.2">
      <c r="A367" s="351" t="str">
        <f t="shared" si="5"/>
        <v/>
      </c>
      <c r="B367" s="374"/>
      <c r="C367" s="352"/>
      <c r="D367" s="359"/>
      <c r="E367" s="359"/>
      <c r="F367" s="354"/>
      <c r="G367" s="354"/>
      <c r="H367" s="360"/>
      <c r="I367" s="360"/>
      <c r="J367" s="358"/>
    </row>
    <row r="368" spans="1:10" s="312" customFormat="1" ht="15" x14ac:dyDescent="0.2">
      <c r="A368" s="351" t="str">
        <f t="shared" si="5"/>
        <v/>
      </c>
      <c r="B368" s="374"/>
      <c r="C368" s="352"/>
      <c r="D368" s="359"/>
      <c r="E368" s="359"/>
      <c r="F368" s="354"/>
      <c r="G368" s="354"/>
      <c r="H368" s="360"/>
      <c r="I368" s="360"/>
      <c r="J368" s="358"/>
    </row>
    <row r="369" spans="1:10" s="312" customFormat="1" ht="15" x14ac:dyDescent="0.2">
      <c r="A369" s="351" t="str">
        <f t="shared" si="5"/>
        <v/>
      </c>
      <c r="B369" s="374"/>
      <c r="C369" s="352"/>
      <c r="D369" s="359"/>
      <c r="E369" s="359"/>
      <c r="F369" s="354"/>
      <c r="G369" s="354"/>
      <c r="H369" s="360"/>
      <c r="I369" s="360"/>
      <c r="J369" s="358"/>
    </row>
    <row r="370" spans="1:10" s="312" customFormat="1" ht="15" x14ac:dyDescent="0.2">
      <c r="A370" s="351" t="str">
        <f t="shared" si="5"/>
        <v/>
      </c>
      <c r="B370" s="374"/>
      <c r="C370" s="352"/>
      <c r="D370" s="359"/>
      <c r="E370" s="359"/>
      <c r="F370" s="354"/>
      <c r="G370" s="354"/>
      <c r="H370" s="360"/>
      <c r="I370" s="360"/>
      <c r="J370" s="358"/>
    </row>
    <row r="371" spans="1:10" s="312" customFormat="1" ht="15" x14ac:dyDescent="0.2">
      <c r="A371" s="351" t="str">
        <f t="shared" si="5"/>
        <v/>
      </c>
      <c r="B371" s="374"/>
      <c r="C371" s="352"/>
      <c r="D371" s="359"/>
      <c r="E371" s="359"/>
      <c r="F371" s="354"/>
      <c r="G371" s="354"/>
      <c r="H371" s="360"/>
      <c r="I371" s="360"/>
      <c r="J371" s="358"/>
    </row>
    <row r="372" spans="1:10" s="312" customFormat="1" ht="15" x14ac:dyDescent="0.2">
      <c r="A372" s="351" t="str">
        <f t="shared" si="5"/>
        <v/>
      </c>
      <c r="B372" s="374"/>
      <c r="C372" s="352"/>
      <c r="D372" s="359"/>
      <c r="E372" s="359"/>
      <c r="F372" s="354"/>
      <c r="G372" s="354"/>
      <c r="H372" s="360"/>
      <c r="I372" s="360"/>
      <c r="J372" s="358"/>
    </row>
    <row r="373" spans="1:10" s="312" customFormat="1" ht="15" x14ac:dyDescent="0.2">
      <c r="A373" s="351" t="str">
        <f t="shared" si="5"/>
        <v/>
      </c>
      <c r="B373" s="374"/>
      <c r="C373" s="352"/>
      <c r="D373" s="359"/>
      <c r="E373" s="359"/>
      <c r="F373" s="354"/>
      <c r="G373" s="354"/>
      <c r="H373" s="360"/>
      <c r="I373" s="360"/>
      <c r="J373" s="358"/>
    </row>
    <row r="374" spans="1:10" s="312" customFormat="1" ht="15" x14ac:dyDescent="0.2">
      <c r="A374" s="351" t="str">
        <f t="shared" si="5"/>
        <v/>
      </c>
      <c r="B374" s="374"/>
      <c r="C374" s="352"/>
      <c r="D374" s="359"/>
      <c r="E374" s="359"/>
      <c r="F374" s="354"/>
      <c r="G374" s="354"/>
      <c r="H374" s="360"/>
      <c r="I374" s="360"/>
      <c r="J374" s="358"/>
    </row>
    <row r="375" spans="1:10" s="312" customFormat="1" ht="15" x14ac:dyDescent="0.2">
      <c r="A375" s="351" t="str">
        <f t="shared" si="5"/>
        <v/>
      </c>
      <c r="B375" s="374"/>
      <c r="C375" s="352"/>
      <c r="D375" s="359"/>
      <c r="E375" s="359"/>
      <c r="F375" s="354"/>
      <c r="G375" s="354"/>
      <c r="H375" s="360"/>
      <c r="I375" s="360"/>
      <c r="J375" s="358"/>
    </row>
    <row r="376" spans="1:10" s="312" customFormat="1" ht="15" x14ac:dyDescent="0.2">
      <c r="A376" s="351" t="str">
        <f t="shared" si="5"/>
        <v/>
      </c>
      <c r="B376" s="374"/>
      <c r="C376" s="352"/>
      <c r="D376" s="359"/>
      <c r="E376" s="359"/>
      <c r="F376" s="354"/>
      <c r="G376" s="354"/>
      <c r="H376" s="360"/>
      <c r="I376" s="360"/>
      <c r="J376" s="358"/>
    </row>
    <row r="377" spans="1:10" s="312" customFormat="1" ht="15" x14ac:dyDescent="0.2">
      <c r="A377" s="351" t="str">
        <f t="shared" si="5"/>
        <v/>
      </c>
      <c r="B377" s="374"/>
      <c r="C377" s="352"/>
      <c r="D377" s="359"/>
      <c r="E377" s="359"/>
      <c r="F377" s="354"/>
      <c r="G377" s="354"/>
      <c r="H377" s="360"/>
      <c r="I377" s="360"/>
      <c r="J377" s="358"/>
    </row>
    <row r="378" spans="1:10" s="312" customFormat="1" ht="15" x14ac:dyDescent="0.2">
      <c r="A378" s="351" t="str">
        <f t="shared" si="5"/>
        <v/>
      </c>
      <c r="B378" s="374"/>
      <c r="C378" s="352"/>
      <c r="D378" s="359"/>
      <c r="E378" s="359"/>
      <c r="F378" s="354"/>
      <c r="G378" s="354"/>
      <c r="H378" s="360"/>
      <c r="I378" s="360"/>
      <c r="J378" s="358"/>
    </row>
    <row r="379" spans="1:10" s="312" customFormat="1" ht="15" x14ac:dyDescent="0.2">
      <c r="A379" s="351" t="str">
        <f t="shared" si="5"/>
        <v/>
      </c>
      <c r="B379" s="374"/>
      <c r="C379" s="352"/>
      <c r="D379" s="359"/>
      <c r="E379" s="359"/>
      <c r="F379" s="354"/>
      <c r="G379" s="354"/>
      <c r="H379" s="360"/>
      <c r="I379" s="360"/>
      <c r="J379" s="358"/>
    </row>
    <row r="380" spans="1:10" s="312" customFormat="1" ht="15" x14ac:dyDescent="0.2">
      <c r="A380" s="351" t="str">
        <f t="shared" si="5"/>
        <v/>
      </c>
      <c r="B380" s="374"/>
      <c r="C380" s="352"/>
      <c r="D380" s="359"/>
      <c r="E380" s="359"/>
      <c r="F380" s="354"/>
      <c r="G380" s="354"/>
      <c r="H380" s="360"/>
      <c r="I380" s="360"/>
      <c r="J380" s="358"/>
    </row>
    <row r="381" spans="1:10" s="312" customFormat="1" ht="15" x14ac:dyDescent="0.2">
      <c r="A381" s="351" t="str">
        <f t="shared" si="5"/>
        <v/>
      </c>
      <c r="B381" s="374"/>
      <c r="C381" s="352"/>
      <c r="D381" s="359"/>
      <c r="E381" s="359"/>
      <c r="F381" s="354"/>
      <c r="G381" s="354"/>
      <c r="H381" s="360"/>
      <c r="I381" s="360"/>
      <c r="J381" s="358"/>
    </row>
    <row r="382" spans="1:10" s="312" customFormat="1" ht="15" x14ac:dyDescent="0.2">
      <c r="A382" s="351" t="str">
        <f t="shared" si="5"/>
        <v/>
      </c>
      <c r="B382" s="374"/>
      <c r="C382" s="352"/>
      <c r="D382" s="359"/>
      <c r="E382" s="359"/>
      <c r="F382" s="354"/>
      <c r="G382" s="354"/>
      <c r="H382" s="360"/>
      <c r="I382" s="360"/>
      <c r="J382" s="358"/>
    </row>
    <row r="383" spans="1:10" s="312" customFormat="1" ht="15" x14ac:dyDescent="0.2">
      <c r="A383" s="351" t="str">
        <f t="shared" si="5"/>
        <v/>
      </c>
      <c r="B383" s="374"/>
      <c r="C383" s="352"/>
      <c r="D383" s="359"/>
      <c r="E383" s="359"/>
      <c r="F383" s="354"/>
      <c r="G383" s="354"/>
      <c r="H383" s="360"/>
      <c r="I383" s="360"/>
      <c r="J383" s="358"/>
    </row>
    <row r="384" spans="1:10" s="312" customFormat="1" ht="15" x14ac:dyDescent="0.2">
      <c r="A384" s="351" t="str">
        <f t="shared" si="5"/>
        <v/>
      </c>
      <c r="B384" s="374"/>
      <c r="C384" s="352"/>
      <c r="D384" s="359"/>
      <c r="E384" s="359"/>
      <c r="F384" s="354"/>
      <c r="G384" s="354"/>
      <c r="H384" s="360"/>
      <c r="I384" s="360"/>
      <c r="J384" s="358"/>
    </row>
    <row r="385" spans="1:10" s="312" customFormat="1" ht="15" x14ac:dyDescent="0.2">
      <c r="A385" s="351" t="str">
        <f t="shared" si="5"/>
        <v/>
      </c>
      <c r="B385" s="374"/>
      <c r="C385" s="352"/>
      <c r="D385" s="359"/>
      <c r="E385" s="359"/>
      <c r="F385" s="354"/>
      <c r="G385" s="354"/>
      <c r="H385" s="360"/>
      <c r="I385" s="360"/>
      <c r="J385" s="358"/>
    </row>
    <row r="386" spans="1:10" s="312" customFormat="1" ht="15" x14ac:dyDescent="0.2">
      <c r="A386" s="351" t="str">
        <f t="shared" si="5"/>
        <v/>
      </c>
      <c r="B386" s="374"/>
      <c r="C386" s="352"/>
      <c r="D386" s="359"/>
      <c r="E386" s="359"/>
      <c r="F386" s="354"/>
      <c r="G386" s="354"/>
      <c r="H386" s="360"/>
      <c r="I386" s="360"/>
      <c r="J386" s="358"/>
    </row>
    <row r="387" spans="1:10" s="312" customFormat="1" ht="15" x14ac:dyDescent="0.2">
      <c r="A387" s="351" t="str">
        <f t="shared" si="5"/>
        <v/>
      </c>
      <c r="B387" s="374"/>
      <c r="C387" s="352"/>
      <c r="D387" s="359"/>
      <c r="E387" s="359"/>
      <c r="F387" s="354"/>
      <c r="G387" s="354"/>
      <c r="H387" s="360"/>
      <c r="I387" s="360"/>
      <c r="J387" s="358"/>
    </row>
    <row r="388" spans="1:10" s="312" customFormat="1" ht="15" x14ac:dyDescent="0.2">
      <c r="A388" s="351" t="str">
        <f t="shared" si="5"/>
        <v/>
      </c>
      <c r="B388" s="374"/>
      <c r="C388" s="352"/>
      <c r="D388" s="359"/>
      <c r="E388" s="359"/>
      <c r="F388" s="354"/>
      <c r="G388" s="354"/>
      <c r="H388" s="360"/>
      <c r="I388" s="360"/>
      <c r="J388" s="358"/>
    </row>
    <row r="389" spans="1:10" s="312" customFormat="1" ht="15" x14ac:dyDescent="0.2">
      <c r="A389" s="351" t="str">
        <f t="shared" si="5"/>
        <v/>
      </c>
      <c r="B389" s="374"/>
      <c r="C389" s="352"/>
      <c r="D389" s="359"/>
      <c r="E389" s="359"/>
      <c r="F389" s="354"/>
      <c r="G389" s="354"/>
      <c r="H389" s="360"/>
      <c r="I389" s="360"/>
      <c r="J389" s="358"/>
    </row>
    <row r="390" spans="1:10" s="312" customFormat="1" ht="15" x14ac:dyDescent="0.2">
      <c r="A390" s="351" t="str">
        <f t="shared" si="5"/>
        <v/>
      </c>
      <c r="B390" s="374"/>
      <c r="C390" s="352"/>
      <c r="D390" s="359"/>
      <c r="E390" s="359"/>
      <c r="F390" s="354"/>
      <c r="G390" s="354"/>
      <c r="H390" s="360"/>
      <c r="I390" s="360"/>
      <c r="J390" s="358"/>
    </row>
    <row r="391" spans="1:10" s="312" customFormat="1" ht="15" x14ac:dyDescent="0.2">
      <c r="A391" s="351" t="str">
        <f t="shared" si="5"/>
        <v/>
      </c>
      <c r="B391" s="374"/>
      <c r="C391" s="352"/>
      <c r="D391" s="359"/>
      <c r="E391" s="359"/>
      <c r="F391" s="354"/>
      <c r="G391" s="354"/>
      <c r="H391" s="360"/>
      <c r="I391" s="360"/>
      <c r="J391" s="358"/>
    </row>
    <row r="392" spans="1:10" s="312" customFormat="1" ht="15" x14ac:dyDescent="0.2">
      <c r="A392" s="351" t="str">
        <f t="shared" si="5"/>
        <v/>
      </c>
      <c r="B392" s="374"/>
      <c r="C392" s="352"/>
      <c r="D392" s="359"/>
      <c r="E392" s="359"/>
      <c r="F392" s="354"/>
      <c r="G392" s="354"/>
      <c r="H392" s="360"/>
      <c r="I392" s="360"/>
      <c r="J392" s="358"/>
    </row>
    <row r="393" spans="1:10" s="312" customFormat="1" ht="15" x14ac:dyDescent="0.2">
      <c r="A393" s="351" t="str">
        <f t="shared" si="5"/>
        <v/>
      </c>
      <c r="B393" s="374"/>
      <c r="C393" s="352"/>
      <c r="D393" s="359"/>
      <c r="E393" s="359"/>
      <c r="F393" s="354"/>
      <c r="G393" s="354"/>
      <c r="H393" s="360"/>
      <c r="I393" s="360"/>
      <c r="J393" s="358"/>
    </row>
    <row r="394" spans="1:10" s="312" customFormat="1" ht="15" x14ac:dyDescent="0.2">
      <c r="A394" s="351" t="str">
        <f t="shared" si="5"/>
        <v/>
      </c>
      <c r="B394" s="374"/>
      <c r="C394" s="352"/>
      <c r="D394" s="359"/>
      <c r="E394" s="359"/>
      <c r="F394" s="354"/>
      <c r="G394" s="354"/>
      <c r="H394" s="360"/>
      <c r="I394" s="360"/>
      <c r="J394" s="358"/>
    </row>
    <row r="395" spans="1:10" s="312" customFormat="1" ht="15" x14ac:dyDescent="0.2">
      <c r="A395" s="351" t="str">
        <f t="shared" si="5"/>
        <v/>
      </c>
      <c r="B395" s="374"/>
      <c r="C395" s="352"/>
      <c r="D395" s="359"/>
      <c r="E395" s="359"/>
      <c r="F395" s="354"/>
      <c r="G395" s="354"/>
      <c r="H395" s="360"/>
      <c r="I395" s="360"/>
      <c r="J395" s="358"/>
    </row>
    <row r="396" spans="1:10" s="312" customFormat="1" ht="15" x14ac:dyDescent="0.2">
      <c r="A396" s="351" t="str">
        <f t="shared" si="5"/>
        <v/>
      </c>
      <c r="B396" s="374"/>
      <c r="C396" s="352"/>
      <c r="D396" s="359"/>
      <c r="E396" s="359"/>
      <c r="F396" s="354"/>
      <c r="G396" s="354"/>
      <c r="H396" s="360"/>
      <c r="I396" s="360"/>
      <c r="J396" s="358"/>
    </row>
    <row r="397" spans="1:10" s="312" customFormat="1" ht="15" x14ac:dyDescent="0.2">
      <c r="A397" s="351" t="str">
        <f t="shared" si="5"/>
        <v/>
      </c>
      <c r="B397" s="374"/>
      <c r="C397" s="352"/>
      <c r="D397" s="359"/>
      <c r="E397" s="359"/>
      <c r="F397" s="354"/>
      <c r="G397" s="354"/>
      <c r="H397" s="360"/>
      <c r="I397" s="360"/>
      <c r="J397" s="358"/>
    </row>
    <row r="398" spans="1:10" s="312" customFormat="1" ht="15" x14ac:dyDescent="0.2">
      <c r="A398" s="351" t="str">
        <f t="shared" si="5"/>
        <v/>
      </c>
      <c r="B398" s="374"/>
      <c r="C398" s="352"/>
      <c r="D398" s="359"/>
      <c r="E398" s="359"/>
      <c r="F398" s="354"/>
      <c r="G398" s="354"/>
      <c r="H398" s="360"/>
      <c r="I398" s="360"/>
      <c r="J398" s="358"/>
    </row>
    <row r="399" spans="1:10" s="312" customFormat="1" ht="15" x14ac:dyDescent="0.2">
      <c r="A399" s="351" t="str">
        <f t="shared" si="5"/>
        <v/>
      </c>
      <c r="B399" s="374"/>
      <c r="C399" s="352"/>
      <c r="D399" s="359"/>
      <c r="E399" s="359"/>
      <c r="F399" s="354"/>
      <c r="G399" s="354"/>
      <c r="H399" s="360"/>
      <c r="I399" s="360"/>
      <c r="J399" s="358"/>
    </row>
    <row r="400" spans="1:10" s="312" customFormat="1" ht="15" x14ac:dyDescent="0.2">
      <c r="A400" s="351" t="str">
        <f t="shared" si="5"/>
        <v/>
      </c>
      <c r="B400" s="374"/>
      <c r="C400" s="352"/>
      <c r="D400" s="359"/>
      <c r="E400" s="359"/>
      <c r="F400" s="354"/>
      <c r="G400" s="354"/>
      <c r="H400" s="360"/>
      <c r="I400" s="360"/>
      <c r="J400" s="358"/>
    </row>
    <row r="401" spans="1:10" s="312" customFormat="1" ht="15" x14ac:dyDescent="0.2">
      <c r="A401" s="351" t="str">
        <f t="shared" si="5"/>
        <v/>
      </c>
      <c r="B401" s="374"/>
      <c r="C401" s="352"/>
      <c r="D401" s="359"/>
      <c r="E401" s="359"/>
      <c r="F401" s="354"/>
      <c r="G401" s="354"/>
      <c r="H401" s="360"/>
      <c r="I401" s="360"/>
      <c r="J401" s="358"/>
    </row>
    <row r="402" spans="1:10" s="312" customFormat="1" ht="15" x14ac:dyDescent="0.2">
      <c r="A402" s="351" t="str">
        <f t="shared" ref="A402:A465" si="6">IF(COUNTA(B402:I402)&gt;0,ROW()-ROW($A$16),"")</f>
        <v/>
      </c>
      <c r="B402" s="374"/>
      <c r="C402" s="352"/>
      <c r="D402" s="359"/>
      <c r="E402" s="359"/>
      <c r="F402" s="354"/>
      <c r="G402" s="354"/>
      <c r="H402" s="360"/>
      <c r="I402" s="360"/>
      <c r="J402" s="358"/>
    </row>
    <row r="403" spans="1:10" s="312" customFormat="1" ht="15" x14ac:dyDescent="0.2">
      <c r="A403" s="351" t="str">
        <f t="shared" si="6"/>
        <v/>
      </c>
      <c r="B403" s="374"/>
      <c r="C403" s="352"/>
      <c r="D403" s="359"/>
      <c r="E403" s="359"/>
      <c r="F403" s="354"/>
      <c r="G403" s="354"/>
      <c r="H403" s="360"/>
      <c r="I403" s="360"/>
      <c r="J403" s="358"/>
    </row>
    <row r="404" spans="1:10" s="312" customFormat="1" ht="15" x14ac:dyDescent="0.2">
      <c r="A404" s="351" t="str">
        <f t="shared" si="6"/>
        <v/>
      </c>
      <c r="B404" s="374"/>
      <c r="C404" s="352"/>
      <c r="D404" s="359"/>
      <c r="E404" s="359"/>
      <c r="F404" s="354"/>
      <c r="G404" s="354"/>
      <c r="H404" s="360"/>
      <c r="I404" s="360"/>
      <c r="J404" s="358"/>
    </row>
    <row r="405" spans="1:10" s="312" customFormat="1" ht="15" x14ac:dyDescent="0.2">
      <c r="A405" s="351" t="str">
        <f t="shared" si="6"/>
        <v/>
      </c>
      <c r="B405" s="374"/>
      <c r="C405" s="352"/>
      <c r="D405" s="359"/>
      <c r="E405" s="359"/>
      <c r="F405" s="354"/>
      <c r="G405" s="354"/>
      <c r="H405" s="360"/>
      <c r="I405" s="360"/>
      <c r="J405" s="358"/>
    </row>
    <row r="406" spans="1:10" s="312" customFormat="1" ht="15" x14ac:dyDescent="0.2">
      <c r="A406" s="351" t="str">
        <f t="shared" si="6"/>
        <v/>
      </c>
      <c r="B406" s="374"/>
      <c r="C406" s="352"/>
      <c r="D406" s="359"/>
      <c r="E406" s="359"/>
      <c r="F406" s="354"/>
      <c r="G406" s="354"/>
      <c r="H406" s="360"/>
      <c r="I406" s="360"/>
      <c r="J406" s="358"/>
    </row>
    <row r="407" spans="1:10" s="312" customFormat="1" ht="15" x14ac:dyDescent="0.2">
      <c r="A407" s="351" t="str">
        <f t="shared" si="6"/>
        <v/>
      </c>
      <c r="B407" s="374"/>
      <c r="C407" s="352"/>
      <c r="D407" s="359"/>
      <c r="E407" s="359"/>
      <c r="F407" s="354"/>
      <c r="G407" s="354"/>
      <c r="H407" s="360"/>
      <c r="I407" s="360"/>
      <c r="J407" s="358"/>
    </row>
    <row r="408" spans="1:10" s="312" customFormat="1" ht="15" x14ac:dyDescent="0.2">
      <c r="A408" s="351" t="str">
        <f t="shared" si="6"/>
        <v/>
      </c>
      <c r="B408" s="374"/>
      <c r="C408" s="352"/>
      <c r="D408" s="359"/>
      <c r="E408" s="359"/>
      <c r="F408" s="354"/>
      <c r="G408" s="354"/>
      <c r="H408" s="360"/>
      <c r="I408" s="360"/>
      <c r="J408" s="358"/>
    </row>
    <row r="409" spans="1:10" s="312" customFormat="1" ht="15" x14ac:dyDescent="0.2">
      <c r="A409" s="351" t="str">
        <f t="shared" si="6"/>
        <v/>
      </c>
      <c r="B409" s="374"/>
      <c r="C409" s="352"/>
      <c r="D409" s="359"/>
      <c r="E409" s="359"/>
      <c r="F409" s="354"/>
      <c r="G409" s="354"/>
      <c r="H409" s="360"/>
      <c r="I409" s="360"/>
      <c r="J409" s="358"/>
    </row>
    <row r="410" spans="1:10" s="312" customFormat="1" ht="15" x14ac:dyDescent="0.2">
      <c r="A410" s="351" t="str">
        <f t="shared" si="6"/>
        <v/>
      </c>
      <c r="B410" s="374"/>
      <c r="C410" s="352"/>
      <c r="D410" s="359"/>
      <c r="E410" s="359"/>
      <c r="F410" s="354"/>
      <c r="G410" s="354"/>
      <c r="H410" s="360"/>
      <c r="I410" s="360"/>
      <c r="J410" s="358"/>
    </row>
    <row r="411" spans="1:10" s="312" customFormat="1" ht="15" x14ac:dyDescent="0.2">
      <c r="A411" s="351" t="str">
        <f t="shared" si="6"/>
        <v/>
      </c>
      <c r="B411" s="374"/>
      <c r="C411" s="352"/>
      <c r="D411" s="359"/>
      <c r="E411" s="359"/>
      <c r="F411" s="354"/>
      <c r="G411" s="354"/>
      <c r="H411" s="360"/>
      <c r="I411" s="360"/>
      <c r="J411" s="358"/>
    </row>
    <row r="412" spans="1:10" s="312" customFormat="1" ht="15" x14ac:dyDescent="0.2">
      <c r="A412" s="351" t="str">
        <f t="shared" si="6"/>
        <v/>
      </c>
      <c r="B412" s="374"/>
      <c r="C412" s="352"/>
      <c r="D412" s="359"/>
      <c r="E412" s="359"/>
      <c r="F412" s="354"/>
      <c r="G412" s="354"/>
      <c r="H412" s="360"/>
      <c r="I412" s="360"/>
      <c r="J412" s="358"/>
    </row>
    <row r="413" spans="1:10" s="312" customFormat="1" ht="15" x14ac:dyDescent="0.2">
      <c r="A413" s="351" t="str">
        <f t="shared" si="6"/>
        <v/>
      </c>
      <c r="B413" s="374"/>
      <c r="C413" s="352"/>
      <c r="D413" s="359"/>
      <c r="E413" s="359"/>
      <c r="F413" s="354"/>
      <c r="G413" s="354"/>
      <c r="H413" s="360"/>
      <c r="I413" s="360"/>
      <c r="J413" s="358"/>
    </row>
    <row r="414" spans="1:10" s="312" customFormat="1" ht="15" x14ac:dyDescent="0.2">
      <c r="A414" s="351" t="str">
        <f t="shared" si="6"/>
        <v/>
      </c>
      <c r="B414" s="374"/>
      <c r="C414" s="352"/>
      <c r="D414" s="359"/>
      <c r="E414" s="359"/>
      <c r="F414" s="354"/>
      <c r="G414" s="354"/>
      <c r="H414" s="360"/>
      <c r="I414" s="360"/>
      <c r="J414" s="358"/>
    </row>
    <row r="415" spans="1:10" s="312" customFormat="1" ht="15" x14ac:dyDescent="0.2">
      <c r="A415" s="351" t="str">
        <f t="shared" si="6"/>
        <v/>
      </c>
      <c r="B415" s="374"/>
      <c r="C415" s="352"/>
      <c r="D415" s="359"/>
      <c r="E415" s="359"/>
      <c r="F415" s="354"/>
      <c r="G415" s="354"/>
      <c r="H415" s="360"/>
      <c r="I415" s="360"/>
      <c r="J415" s="358"/>
    </row>
    <row r="416" spans="1:10" s="312" customFormat="1" ht="15" x14ac:dyDescent="0.2">
      <c r="A416" s="351" t="str">
        <f t="shared" si="6"/>
        <v/>
      </c>
      <c r="B416" s="374"/>
      <c r="C416" s="352"/>
      <c r="D416" s="359"/>
      <c r="E416" s="359"/>
      <c r="F416" s="354"/>
      <c r="G416" s="354"/>
      <c r="H416" s="360"/>
      <c r="I416" s="360"/>
      <c r="J416" s="358"/>
    </row>
    <row r="417" spans="1:10" s="312" customFormat="1" ht="15" x14ac:dyDescent="0.2">
      <c r="A417" s="351" t="str">
        <f t="shared" si="6"/>
        <v/>
      </c>
      <c r="B417" s="374"/>
      <c r="C417" s="352"/>
      <c r="D417" s="359"/>
      <c r="E417" s="359"/>
      <c r="F417" s="354"/>
      <c r="G417" s="354"/>
      <c r="H417" s="360"/>
      <c r="I417" s="360"/>
      <c r="J417" s="358"/>
    </row>
    <row r="418" spans="1:10" s="312" customFormat="1" ht="15" x14ac:dyDescent="0.2">
      <c r="A418" s="351" t="str">
        <f t="shared" si="6"/>
        <v/>
      </c>
      <c r="B418" s="374"/>
      <c r="C418" s="352"/>
      <c r="D418" s="359"/>
      <c r="E418" s="359"/>
      <c r="F418" s="354"/>
      <c r="G418" s="354"/>
      <c r="H418" s="360"/>
      <c r="I418" s="360"/>
      <c r="J418" s="358"/>
    </row>
    <row r="419" spans="1:10" s="312" customFormat="1" ht="15" x14ac:dyDescent="0.2">
      <c r="A419" s="351" t="str">
        <f t="shared" si="6"/>
        <v/>
      </c>
      <c r="B419" s="374"/>
      <c r="C419" s="352"/>
      <c r="D419" s="359"/>
      <c r="E419" s="359"/>
      <c r="F419" s="354"/>
      <c r="G419" s="354"/>
      <c r="H419" s="360"/>
      <c r="I419" s="360"/>
      <c r="J419" s="358"/>
    </row>
    <row r="420" spans="1:10" s="312" customFormat="1" ht="15" x14ac:dyDescent="0.2">
      <c r="A420" s="351" t="str">
        <f t="shared" si="6"/>
        <v/>
      </c>
      <c r="B420" s="374"/>
      <c r="C420" s="352"/>
      <c r="D420" s="359"/>
      <c r="E420" s="359"/>
      <c r="F420" s="354"/>
      <c r="G420" s="354"/>
      <c r="H420" s="360"/>
      <c r="I420" s="360"/>
      <c r="J420" s="358"/>
    </row>
    <row r="421" spans="1:10" s="312" customFormat="1" ht="15" x14ac:dyDescent="0.2">
      <c r="A421" s="351" t="str">
        <f t="shared" si="6"/>
        <v/>
      </c>
      <c r="B421" s="374"/>
      <c r="C421" s="352"/>
      <c r="D421" s="359"/>
      <c r="E421" s="359"/>
      <c r="F421" s="354"/>
      <c r="G421" s="354"/>
      <c r="H421" s="360"/>
      <c r="I421" s="360"/>
      <c r="J421" s="358"/>
    </row>
    <row r="422" spans="1:10" s="312" customFormat="1" ht="15" x14ac:dyDescent="0.2">
      <c r="A422" s="351" t="str">
        <f t="shared" si="6"/>
        <v/>
      </c>
      <c r="B422" s="374"/>
      <c r="C422" s="352"/>
      <c r="D422" s="359"/>
      <c r="E422" s="359"/>
      <c r="F422" s="354"/>
      <c r="G422" s="354"/>
      <c r="H422" s="360"/>
      <c r="I422" s="360"/>
      <c r="J422" s="358"/>
    </row>
    <row r="423" spans="1:10" s="312" customFormat="1" ht="15" x14ac:dyDescent="0.2">
      <c r="A423" s="351" t="str">
        <f t="shared" si="6"/>
        <v/>
      </c>
      <c r="B423" s="374"/>
      <c r="C423" s="352"/>
      <c r="D423" s="359"/>
      <c r="E423" s="359"/>
      <c r="F423" s="354"/>
      <c r="G423" s="354"/>
      <c r="H423" s="360"/>
      <c r="I423" s="360"/>
      <c r="J423" s="358"/>
    </row>
    <row r="424" spans="1:10" s="312" customFormat="1" ht="15" x14ac:dyDescent="0.2">
      <c r="A424" s="351" t="str">
        <f t="shared" si="6"/>
        <v/>
      </c>
      <c r="B424" s="374"/>
      <c r="C424" s="352"/>
      <c r="D424" s="359"/>
      <c r="E424" s="359"/>
      <c r="F424" s="354"/>
      <c r="G424" s="354"/>
      <c r="H424" s="360"/>
      <c r="I424" s="360"/>
      <c r="J424" s="358"/>
    </row>
    <row r="425" spans="1:10" s="312" customFormat="1" ht="15" x14ac:dyDescent="0.2">
      <c r="A425" s="351" t="str">
        <f t="shared" si="6"/>
        <v/>
      </c>
      <c r="B425" s="374"/>
      <c r="C425" s="352"/>
      <c r="D425" s="359"/>
      <c r="E425" s="359"/>
      <c r="F425" s="354"/>
      <c r="G425" s="354"/>
      <c r="H425" s="360"/>
      <c r="I425" s="360"/>
      <c r="J425" s="358"/>
    </row>
    <row r="426" spans="1:10" s="312" customFormat="1" ht="15" x14ac:dyDescent="0.2">
      <c r="A426" s="351" t="str">
        <f t="shared" si="6"/>
        <v/>
      </c>
      <c r="B426" s="374"/>
      <c r="C426" s="352"/>
      <c r="D426" s="359"/>
      <c r="E426" s="359"/>
      <c r="F426" s="354"/>
      <c r="G426" s="354"/>
      <c r="H426" s="360"/>
      <c r="I426" s="360"/>
      <c r="J426" s="358"/>
    </row>
    <row r="427" spans="1:10" s="312" customFormat="1" ht="15" x14ac:dyDescent="0.2">
      <c r="A427" s="351" t="str">
        <f t="shared" si="6"/>
        <v/>
      </c>
      <c r="B427" s="374"/>
      <c r="C427" s="352"/>
      <c r="D427" s="359"/>
      <c r="E427" s="359"/>
      <c r="F427" s="354"/>
      <c r="G427" s="354"/>
      <c r="H427" s="360"/>
      <c r="I427" s="360"/>
      <c r="J427" s="358"/>
    </row>
    <row r="428" spans="1:10" s="312" customFormat="1" ht="15" x14ac:dyDescent="0.2">
      <c r="A428" s="351" t="str">
        <f t="shared" si="6"/>
        <v/>
      </c>
      <c r="B428" s="374"/>
      <c r="C428" s="352"/>
      <c r="D428" s="359"/>
      <c r="E428" s="359"/>
      <c r="F428" s="354"/>
      <c r="G428" s="354"/>
      <c r="H428" s="360"/>
      <c r="I428" s="360"/>
      <c r="J428" s="358"/>
    </row>
    <row r="429" spans="1:10" s="312" customFormat="1" ht="15" x14ac:dyDescent="0.2">
      <c r="A429" s="351" t="str">
        <f t="shared" si="6"/>
        <v/>
      </c>
      <c r="B429" s="374"/>
      <c r="C429" s="352"/>
      <c r="D429" s="359"/>
      <c r="E429" s="359"/>
      <c r="F429" s="354"/>
      <c r="G429" s="354"/>
      <c r="H429" s="360"/>
      <c r="I429" s="360"/>
      <c r="J429" s="358"/>
    </row>
    <row r="430" spans="1:10" s="312" customFormat="1" ht="15" x14ac:dyDescent="0.2">
      <c r="A430" s="351" t="str">
        <f t="shared" si="6"/>
        <v/>
      </c>
      <c r="B430" s="374"/>
      <c r="C430" s="352"/>
      <c r="D430" s="359"/>
      <c r="E430" s="359"/>
      <c r="F430" s="354"/>
      <c r="G430" s="354"/>
      <c r="H430" s="360"/>
      <c r="I430" s="360"/>
      <c r="J430" s="358"/>
    </row>
    <row r="431" spans="1:10" s="312" customFormat="1" ht="15" x14ac:dyDescent="0.2">
      <c r="A431" s="351" t="str">
        <f t="shared" si="6"/>
        <v/>
      </c>
      <c r="B431" s="374"/>
      <c r="C431" s="352"/>
      <c r="D431" s="359"/>
      <c r="E431" s="359"/>
      <c r="F431" s="354"/>
      <c r="G431" s="354"/>
      <c r="H431" s="360"/>
      <c r="I431" s="360"/>
      <c r="J431" s="358"/>
    </row>
    <row r="432" spans="1:10" s="312" customFormat="1" ht="15" x14ac:dyDescent="0.2">
      <c r="A432" s="351" t="str">
        <f t="shared" si="6"/>
        <v/>
      </c>
      <c r="B432" s="374"/>
      <c r="C432" s="352"/>
      <c r="D432" s="359"/>
      <c r="E432" s="359"/>
      <c r="F432" s="354"/>
      <c r="G432" s="354"/>
      <c r="H432" s="360"/>
      <c r="I432" s="360"/>
      <c r="J432" s="358"/>
    </row>
    <row r="433" spans="1:10" s="312" customFormat="1" ht="15" x14ac:dyDescent="0.2">
      <c r="A433" s="351" t="str">
        <f t="shared" si="6"/>
        <v/>
      </c>
      <c r="B433" s="374"/>
      <c r="C433" s="352"/>
      <c r="D433" s="359"/>
      <c r="E433" s="359"/>
      <c r="F433" s="354"/>
      <c r="G433" s="354"/>
      <c r="H433" s="360"/>
      <c r="I433" s="360"/>
      <c r="J433" s="358"/>
    </row>
    <row r="434" spans="1:10" s="312" customFormat="1" ht="15" x14ac:dyDescent="0.2">
      <c r="A434" s="351" t="str">
        <f t="shared" si="6"/>
        <v/>
      </c>
      <c r="B434" s="374"/>
      <c r="C434" s="352"/>
      <c r="D434" s="359"/>
      <c r="E434" s="359"/>
      <c r="F434" s="354"/>
      <c r="G434" s="354"/>
      <c r="H434" s="360"/>
      <c r="I434" s="360"/>
      <c r="J434" s="358"/>
    </row>
    <row r="435" spans="1:10" s="312" customFormat="1" ht="15" x14ac:dyDescent="0.2">
      <c r="A435" s="351" t="str">
        <f t="shared" si="6"/>
        <v/>
      </c>
      <c r="B435" s="374"/>
      <c r="C435" s="352"/>
      <c r="D435" s="359"/>
      <c r="E435" s="359"/>
      <c r="F435" s="354"/>
      <c r="G435" s="354"/>
      <c r="H435" s="360"/>
      <c r="I435" s="360"/>
      <c r="J435" s="358"/>
    </row>
    <row r="436" spans="1:10" s="312" customFormat="1" ht="15" x14ac:dyDescent="0.2">
      <c r="A436" s="351" t="str">
        <f t="shared" si="6"/>
        <v/>
      </c>
      <c r="B436" s="374"/>
      <c r="C436" s="352"/>
      <c r="D436" s="359"/>
      <c r="E436" s="359"/>
      <c r="F436" s="354"/>
      <c r="G436" s="354"/>
      <c r="H436" s="360"/>
      <c r="I436" s="360"/>
      <c r="J436" s="358"/>
    </row>
    <row r="437" spans="1:10" s="312" customFormat="1" ht="15" x14ac:dyDescent="0.2">
      <c r="A437" s="351" t="str">
        <f t="shared" si="6"/>
        <v/>
      </c>
      <c r="B437" s="374"/>
      <c r="C437" s="352"/>
      <c r="D437" s="359"/>
      <c r="E437" s="359"/>
      <c r="F437" s="354"/>
      <c r="G437" s="354"/>
      <c r="H437" s="360"/>
      <c r="I437" s="360"/>
      <c r="J437" s="358"/>
    </row>
    <row r="438" spans="1:10" s="312" customFormat="1" ht="15" x14ac:dyDescent="0.2">
      <c r="A438" s="351" t="str">
        <f t="shared" si="6"/>
        <v/>
      </c>
      <c r="B438" s="374"/>
      <c r="C438" s="352"/>
      <c r="D438" s="359"/>
      <c r="E438" s="359"/>
      <c r="F438" s="354"/>
      <c r="G438" s="354"/>
      <c r="H438" s="360"/>
      <c r="I438" s="360"/>
      <c r="J438" s="358"/>
    </row>
    <row r="439" spans="1:10" s="312" customFormat="1" ht="15" x14ac:dyDescent="0.2">
      <c r="A439" s="351" t="str">
        <f t="shared" si="6"/>
        <v/>
      </c>
      <c r="B439" s="374"/>
      <c r="C439" s="352"/>
      <c r="D439" s="359"/>
      <c r="E439" s="359"/>
      <c r="F439" s="354"/>
      <c r="G439" s="354"/>
      <c r="H439" s="360"/>
      <c r="I439" s="360"/>
      <c r="J439" s="358"/>
    </row>
    <row r="440" spans="1:10" s="312" customFormat="1" ht="15" x14ac:dyDescent="0.2">
      <c r="A440" s="351" t="str">
        <f t="shared" si="6"/>
        <v/>
      </c>
      <c r="B440" s="374"/>
      <c r="C440" s="352"/>
      <c r="D440" s="359"/>
      <c r="E440" s="359"/>
      <c r="F440" s="354"/>
      <c r="G440" s="354"/>
      <c r="H440" s="360"/>
      <c r="I440" s="360"/>
      <c r="J440" s="358"/>
    </row>
    <row r="441" spans="1:10" s="312" customFormat="1" ht="15" x14ac:dyDescent="0.2">
      <c r="A441" s="351" t="str">
        <f t="shared" si="6"/>
        <v/>
      </c>
      <c r="B441" s="374"/>
      <c r="C441" s="352"/>
      <c r="D441" s="359"/>
      <c r="E441" s="359"/>
      <c r="F441" s="354"/>
      <c r="G441" s="354"/>
      <c r="H441" s="360"/>
      <c r="I441" s="360"/>
      <c r="J441" s="358"/>
    </row>
    <row r="442" spans="1:10" s="312" customFormat="1" ht="15" x14ac:dyDescent="0.2">
      <c r="A442" s="351" t="str">
        <f t="shared" si="6"/>
        <v/>
      </c>
      <c r="B442" s="374"/>
      <c r="C442" s="352"/>
      <c r="D442" s="359"/>
      <c r="E442" s="359"/>
      <c r="F442" s="354"/>
      <c r="G442" s="354"/>
      <c r="H442" s="360"/>
      <c r="I442" s="360"/>
      <c r="J442" s="358"/>
    </row>
    <row r="443" spans="1:10" s="312" customFormat="1" ht="15" x14ac:dyDescent="0.2">
      <c r="A443" s="351" t="str">
        <f t="shared" si="6"/>
        <v/>
      </c>
      <c r="B443" s="374"/>
      <c r="C443" s="352"/>
      <c r="D443" s="359"/>
      <c r="E443" s="359"/>
      <c r="F443" s="354"/>
      <c r="G443" s="354"/>
      <c r="H443" s="360"/>
      <c r="I443" s="360"/>
      <c r="J443" s="358"/>
    </row>
    <row r="444" spans="1:10" s="312" customFormat="1" ht="15" x14ac:dyDescent="0.2">
      <c r="A444" s="351" t="str">
        <f t="shared" si="6"/>
        <v/>
      </c>
      <c r="B444" s="374"/>
      <c r="C444" s="352"/>
      <c r="D444" s="359"/>
      <c r="E444" s="359"/>
      <c r="F444" s="354"/>
      <c r="G444" s="354"/>
      <c r="H444" s="360"/>
      <c r="I444" s="360"/>
      <c r="J444" s="358"/>
    </row>
    <row r="445" spans="1:10" s="312" customFormat="1" ht="15" x14ac:dyDescent="0.2">
      <c r="A445" s="351" t="str">
        <f t="shared" si="6"/>
        <v/>
      </c>
      <c r="B445" s="374"/>
      <c r="C445" s="352"/>
      <c r="D445" s="359"/>
      <c r="E445" s="359"/>
      <c r="F445" s="354"/>
      <c r="G445" s="354"/>
      <c r="H445" s="360"/>
      <c r="I445" s="360"/>
      <c r="J445" s="358"/>
    </row>
    <row r="446" spans="1:10" s="312" customFormat="1" ht="15" x14ac:dyDescent="0.2">
      <c r="A446" s="351" t="str">
        <f t="shared" si="6"/>
        <v/>
      </c>
      <c r="B446" s="374"/>
      <c r="C446" s="352"/>
      <c r="D446" s="359"/>
      <c r="E446" s="359"/>
      <c r="F446" s="354"/>
      <c r="G446" s="354"/>
      <c r="H446" s="360"/>
      <c r="I446" s="360"/>
      <c r="J446" s="358"/>
    </row>
    <row r="447" spans="1:10" s="312" customFormat="1" ht="15" x14ac:dyDescent="0.2">
      <c r="A447" s="351" t="str">
        <f t="shared" si="6"/>
        <v/>
      </c>
      <c r="B447" s="374"/>
      <c r="C447" s="352"/>
      <c r="D447" s="359"/>
      <c r="E447" s="359"/>
      <c r="F447" s="354"/>
      <c r="G447" s="354"/>
      <c r="H447" s="360"/>
      <c r="I447" s="360"/>
      <c r="J447" s="358"/>
    </row>
    <row r="448" spans="1:10" s="312" customFormat="1" ht="15" x14ac:dyDescent="0.2">
      <c r="A448" s="351" t="str">
        <f t="shared" si="6"/>
        <v/>
      </c>
      <c r="B448" s="374"/>
      <c r="C448" s="352"/>
      <c r="D448" s="359"/>
      <c r="E448" s="359"/>
      <c r="F448" s="354"/>
      <c r="G448" s="354"/>
      <c r="H448" s="360"/>
      <c r="I448" s="360"/>
      <c r="J448" s="358"/>
    </row>
    <row r="449" spans="1:10" s="312" customFormat="1" ht="15" x14ac:dyDescent="0.2">
      <c r="A449" s="351" t="str">
        <f t="shared" si="6"/>
        <v/>
      </c>
      <c r="B449" s="374"/>
      <c r="C449" s="352"/>
      <c r="D449" s="359"/>
      <c r="E449" s="359"/>
      <c r="F449" s="354"/>
      <c r="G449" s="354"/>
      <c r="H449" s="360"/>
      <c r="I449" s="360"/>
      <c r="J449" s="358"/>
    </row>
    <row r="450" spans="1:10" s="312" customFormat="1" ht="15" x14ac:dyDescent="0.2">
      <c r="A450" s="351" t="str">
        <f t="shared" si="6"/>
        <v/>
      </c>
      <c r="B450" s="374"/>
      <c r="C450" s="352"/>
      <c r="D450" s="359"/>
      <c r="E450" s="359"/>
      <c r="F450" s="354"/>
      <c r="G450" s="354"/>
      <c r="H450" s="360"/>
      <c r="I450" s="360"/>
      <c r="J450" s="358"/>
    </row>
    <row r="451" spans="1:10" s="312" customFormat="1" ht="15" x14ac:dyDescent="0.2">
      <c r="A451" s="351" t="str">
        <f t="shared" si="6"/>
        <v/>
      </c>
      <c r="B451" s="374"/>
      <c r="C451" s="352"/>
      <c r="D451" s="359"/>
      <c r="E451" s="359"/>
      <c r="F451" s="354"/>
      <c r="G451" s="354"/>
      <c r="H451" s="360"/>
      <c r="I451" s="360"/>
      <c r="J451" s="358"/>
    </row>
    <row r="452" spans="1:10" s="312" customFormat="1" ht="15" x14ac:dyDescent="0.2">
      <c r="A452" s="351" t="str">
        <f t="shared" si="6"/>
        <v/>
      </c>
      <c r="B452" s="374"/>
      <c r="C452" s="352"/>
      <c r="D452" s="359"/>
      <c r="E452" s="359"/>
      <c r="F452" s="354"/>
      <c r="G452" s="354"/>
      <c r="H452" s="360"/>
      <c r="I452" s="360"/>
      <c r="J452" s="358"/>
    </row>
    <row r="453" spans="1:10" s="312" customFormat="1" ht="15" x14ac:dyDescent="0.2">
      <c r="A453" s="351" t="str">
        <f t="shared" si="6"/>
        <v/>
      </c>
      <c r="B453" s="374"/>
      <c r="C453" s="352"/>
      <c r="D453" s="359"/>
      <c r="E453" s="359"/>
      <c r="F453" s="354"/>
      <c r="G453" s="354"/>
      <c r="H453" s="360"/>
      <c r="I453" s="360"/>
      <c r="J453" s="358"/>
    </row>
    <row r="454" spans="1:10" s="312" customFormat="1" ht="15" x14ac:dyDescent="0.2">
      <c r="A454" s="351" t="str">
        <f t="shared" si="6"/>
        <v/>
      </c>
      <c r="B454" s="374"/>
      <c r="C454" s="352"/>
      <c r="D454" s="359"/>
      <c r="E454" s="359"/>
      <c r="F454" s="354"/>
      <c r="G454" s="354"/>
      <c r="H454" s="360"/>
      <c r="I454" s="360"/>
      <c r="J454" s="358"/>
    </row>
    <row r="455" spans="1:10" s="312" customFormat="1" ht="15" x14ac:dyDescent="0.2">
      <c r="A455" s="351" t="str">
        <f t="shared" si="6"/>
        <v/>
      </c>
      <c r="B455" s="374"/>
      <c r="C455" s="352"/>
      <c r="D455" s="359"/>
      <c r="E455" s="359"/>
      <c r="F455" s="354"/>
      <c r="G455" s="354"/>
      <c r="H455" s="360"/>
      <c r="I455" s="360"/>
      <c r="J455" s="358"/>
    </row>
    <row r="456" spans="1:10" s="312" customFormat="1" ht="15" x14ac:dyDescent="0.2">
      <c r="A456" s="351" t="str">
        <f t="shared" si="6"/>
        <v/>
      </c>
      <c r="B456" s="374"/>
      <c r="C456" s="352"/>
      <c r="D456" s="359"/>
      <c r="E456" s="359"/>
      <c r="F456" s="354"/>
      <c r="G456" s="354"/>
      <c r="H456" s="360"/>
      <c r="I456" s="360"/>
      <c r="J456" s="358"/>
    </row>
    <row r="457" spans="1:10" s="312" customFormat="1" ht="15" x14ac:dyDescent="0.2">
      <c r="A457" s="351" t="str">
        <f t="shared" si="6"/>
        <v/>
      </c>
      <c r="B457" s="374"/>
      <c r="C457" s="352"/>
      <c r="D457" s="359"/>
      <c r="E457" s="359"/>
      <c r="F457" s="354"/>
      <c r="G457" s="354"/>
      <c r="H457" s="360"/>
      <c r="I457" s="360"/>
      <c r="J457" s="358"/>
    </row>
    <row r="458" spans="1:10" s="312" customFormat="1" ht="15" x14ac:dyDescent="0.2">
      <c r="A458" s="351" t="str">
        <f t="shared" si="6"/>
        <v/>
      </c>
      <c r="B458" s="374"/>
      <c r="C458" s="352"/>
      <c r="D458" s="359"/>
      <c r="E458" s="359"/>
      <c r="F458" s="354"/>
      <c r="G458" s="354"/>
      <c r="H458" s="360"/>
      <c r="I458" s="360"/>
      <c r="J458" s="358"/>
    </row>
    <row r="459" spans="1:10" s="312" customFormat="1" ht="15" x14ac:dyDescent="0.2">
      <c r="A459" s="351" t="str">
        <f t="shared" si="6"/>
        <v/>
      </c>
      <c r="B459" s="374"/>
      <c r="C459" s="352"/>
      <c r="D459" s="359"/>
      <c r="E459" s="359"/>
      <c r="F459" s="354"/>
      <c r="G459" s="354"/>
      <c r="H459" s="360"/>
      <c r="I459" s="360"/>
      <c r="J459" s="358"/>
    </row>
    <row r="460" spans="1:10" s="312" customFormat="1" ht="15" x14ac:dyDescent="0.2">
      <c r="A460" s="351" t="str">
        <f t="shared" si="6"/>
        <v/>
      </c>
      <c r="B460" s="374"/>
      <c r="C460" s="352"/>
      <c r="D460" s="359"/>
      <c r="E460" s="359"/>
      <c r="F460" s="354"/>
      <c r="G460" s="354"/>
      <c r="H460" s="360"/>
      <c r="I460" s="360"/>
      <c r="J460" s="358"/>
    </row>
    <row r="461" spans="1:10" s="312" customFormat="1" ht="15" x14ac:dyDescent="0.2">
      <c r="A461" s="351" t="str">
        <f t="shared" si="6"/>
        <v/>
      </c>
      <c r="B461" s="374"/>
      <c r="C461" s="352"/>
      <c r="D461" s="359"/>
      <c r="E461" s="359"/>
      <c r="F461" s="354"/>
      <c r="G461" s="354"/>
      <c r="H461" s="360"/>
      <c r="I461" s="360"/>
      <c r="J461" s="358"/>
    </row>
    <row r="462" spans="1:10" s="312" customFormat="1" ht="15" x14ac:dyDescent="0.2">
      <c r="A462" s="351" t="str">
        <f t="shared" si="6"/>
        <v/>
      </c>
      <c r="B462" s="374"/>
      <c r="C462" s="352"/>
      <c r="D462" s="359"/>
      <c r="E462" s="359"/>
      <c r="F462" s="354"/>
      <c r="G462" s="354"/>
      <c r="H462" s="360"/>
      <c r="I462" s="360"/>
      <c r="J462" s="358"/>
    </row>
    <row r="463" spans="1:10" s="312" customFormat="1" ht="15" x14ac:dyDescent="0.2">
      <c r="A463" s="351" t="str">
        <f t="shared" si="6"/>
        <v/>
      </c>
      <c r="B463" s="374"/>
      <c r="C463" s="352"/>
      <c r="D463" s="359"/>
      <c r="E463" s="359"/>
      <c r="F463" s="354"/>
      <c r="G463" s="354"/>
      <c r="H463" s="360"/>
      <c r="I463" s="360"/>
      <c r="J463" s="358"/>
    </row>
    <row r="464" spans="1:10" s="312" customFormat="1" ht="15" x14ac:dyDescent="0.2">
      <c r="A464" s="351" t="str">
        <f t="shared" si="6"/>
        <v/>
      </c>
      <c r="B464" s="374"/>
      <c r="C464" s="352"/>
      <c r="D464" s="359"/>
      <c r="E464" s="359"/>
      <c r="F464" s="354"/>
      <c r="G464" s="354"/>
      <c r="H464" s="360"/>
      <c r="I464" s="360"/>
      <c r="J464" s="358"/>
    </row>
    <row r="465" spans="1:10" s="312" customFormat="1" ht="15" x14ac:dyDescent="0.2">
      <c r="A465" s="351" t="str">
        <f t="shared" si="6"/>
        <v/>
      </c>
      <c r="B465" s="374"/>
      <c r="C465" s="352"/>
      <c r="D465" s="359"/>
      <c r="E465" s="359"/>
      <c r="F465" s="354"/>
      <c r="G465" s="354"/>
      <c r="H465" s="360"/>
      <c r="I465" s="360"/>
      <c r="J465" s="358"/>
    </row>
    <row r="466" spans="1:10" s="312" customFormat="1" ht="15" x14ac:dyDescent="0.2">
      <c r="A466" s="351" t="str">
        <f t="shared" ref="A466:A529" si="7">IF(COUNTA(B466:I466)&gt;0,ROW()-ROW($A$16),"")</f>
        <v/>
      </c>
      <c r="B466" s="374"/>
      <c r="C466" s="352"/>
      <c r="D466" s="359"/>
      <c r="E466" s="359"/>
      <c r="F466" s="354"/>
      <c r="G466" s="354"/>
      <c r="H466" s="360"/>
      <c r="I466" s="360"/>
      <c r="J466" s="358"/>
    </row>
    <row r="467" spans="1:10" s="312" customFormat="1" ht="15" x14ac:dyDescent="0.2">
      <c r="A467" s="351" t="str">
        <f t="shared" si="7"/>
        <v/>
      </c>
      <c r="B467" s="374"/>
      <c r="C467" s="352"/>
      <c r="D467" s="359"/>
      <c r="E467" s="359"/>
      <c r="F467" s="354"/>
      <c r="G467" s="354"/>
      <c r="H467" s="360"/>
      <c r="I467" s="360"/>
      <c r="J467" s="358"/>
    </row>
    <row r="468" spans="1:10" s="312" customFormat="1" ht="15" x14ac:dyDescent="0.2">
      <c r="A468" s="351" t="str">
        <f t="shared" si="7"/>
        <v/>
      </c>
      <c r="B468" s="374"/>
      <c r="C468" s="352"/>
      <c r="D468" s="359"/>
      <c r="E468" s="359"/>
      <c r="F468" s="354"/>
      <c r="G468" s="354"/>
      <c r="H468" s="360"/>
      <c r="I468" s="360"/>
      <c r="J468" s="358"/>
    </row>
    <row r="469" spans="1:10" s="312" customFormat="1" ht="15" x14ac:dyDescent="0.2">
      <c r="A469" s="351" t="str">
        <f t="shared" si="7"/>
        <v/>
      </c>
      <c r="B469" s="374"/>
      <c r="C469" s="352"/>
      <c r="D469" s="359"/>
      <c r="E469" s="359"/>
      <c r="F469" s="354"/>
      <c r="G469" s="354"/>
      <c r="H469" s="360"/>
      <c r="I469" s="360"/>
      <c r="J469" s="358"/>
    </row>
    <row r="470" spans="1:10" s="312" customFormat="1" ht="15" x14ac:dyDescent="0.2">
      <c r="A470" s="351" t="str">
        <f t="shared" si="7"/>
        <v/>
      </c>
      <c r="B470" s="374"/>
      <c r="C470" s="352"/>
      <c r="D470" s="359"/>
      <c r="E470" s="359"/>
      <c r="F470" s="354"/>
      <c r="G470" s="354"/>
      <c r="H470" s="360"/>
      <c r="I470" s="360"/>
      <c r="J470" s="358"/>
    </row>
    <row r="471" spans="1:10" s="312" customFormat="1" ht="15" x14ac:dyDescent="0.2">
      <c r="A471" s="351" t="str">
        <f t="shared" si="7"/>
        <v/>
      </c>
      <c r="B471" s="374"/>
      <c r="C471" s="352"/>
      <c r="D471" s="359"/>
      <c r="E471" s="359"/>
      <c r="F471" s="354"/>
      <c r="G471" s="354"/>
      <c r="H471" s="360"/>
      <c r="I471" s="360"/>
      <c r="J471" s="358"/>
    </row>
    <row r="472" spans="1:10" s="312" customFormat="1" ht="15" x14ac:dyDescent="0.2">
      <c r="A472" s="351" t="str">
        <f t="shared" si="7"/>
        <v/>
      </c>
      <c r="B472" s="374"/>
      <c r="C472" s="352"/>
      <c r="D472" s="359"/>
      <c r="E472" s="359"/>
      <c r="F472" s="354"/>
      <c r="G472" s="354"/>
      <c r="H472" s="360"/>
      <c r="I472" s="360"/>
      <c r="J472" s="358"/>
    </row>
    <row r="473" spans="1:10" s="312" customFormat="1" ht="15" x14ac:dyDescent="0.2">
      <c r="A473" s="351" t="str">
        <f t="shared" si="7"/>
        <v/>
      </c>
      <c r="B473" s="374"/>
      <c r="C473" s="352"/>
      <c r="D473" s="359"/>
      <c r="E473" s="359"/>
      <c r="F473" s="354"/>
      <c r="G473" s="354"/>
      <c r="H473" s="360"/>
      <c r="I473" s="360"/>
      <c r="J473" s="358"/>
    </row>
    <row r="474" spans="1:10" s="312" customFormat="1" ht="15" x14ac:dyDescent="0.2">
      <c r="A474" s="351" t="str">
        <f t="shared" si="7"/>
        <v/>
      </c>
      <c r="B474" s="374"/>
      <c r="C474" s="352"/>
      <c r="D474" s="359"/>
      <c r="E474" s="359"/>
      <c r="F474" s="354"/>
      <c r="G474" s="354"/>
      <c r="H474" s="360"/>
      <c r="I474" s="360"/>
      <c r="J474" s="358"/>
    </row>
    <row r="475" spans="1:10" s="312" customFormat="1" ht="15" x14ac:dyDescent="0.2">
      <c r="A475" s="351" t="str">
        <f t="shared" si="7"/>
        <v/>
      </c>
      <c r="B475" s="374"/>
      <c r="C475" s="352"/>
      <c r="D475" s="359"/>
      <c r="E475" s="359"/>
      <c r="F475" s="354"/>
      <c r="G475" s="354"/>
      <c r="H475" s="360"/>
      <c r="I475" s="360"/>
      <c r="J475" s="358"/>
    </row>
    <row r="476" spans="1:10" s="312" customFormat="1" ht="15" x14ac:dyDescent="0.2">
      <c r="A476" s="351" t="str">
        <f t="shared" si="7"/>
        <v/>
      </c>
      <c r="B476" s="374"/>
      <c r="C476" s="352"/>
      <c r="D476" s="359"/>
      <c r="E476" s="359"/>
      <c r="F476" s="354"/>
      <c r="G476" s="354"/>
      <c r="H476" s="360"/>
      <c r="I476" s="360"/>
      <c r="J476" s="358"/>
    </row>
    <row r="477" spans="1:10" s="312" customFormat="1" ht="15" x14ac:dyDescent="0.2">
      <c r="A477" s="351" t="str">
        <f t="shared" si="7"/>
        <v/>
      </c>
      <c r="B477" s="374"/>
      <c r="C477" s="352"/>
      <c r="D477" s="359"/>
      <c r="E477" s="359"/>
      <c r="F477" s="354"/>
      <c r="G477" s="354"/>
      <c r="H477" s="360"/>
      <c r="I477" s="360"/>
      <c r="J477" s="358"/>
    </row>
    <row r="478" spans="1:10" s="312" customFormat="1" ht="15" x14ac:dyDescent="0.2">
      <c r="A478" s="351" t="str">
        <f t="shared" si="7"/>
        <v/>
      </c>
      <c r="B478" s="374"/>
      <c r="C478" s="352"/>
      <c r="D478" s="359"/>
      <c r="E478" s="359"/>
      <c r="F478" s="354"/>
      <c r="G478" s="354"/>
      <c r="H478" s="360"/>
      <c r="I478" s="360"/>
      <c r="J478" s="358"/>
    </row>
    <row r="479" spans="1:10" s="312" customFormat="1" ht="15" x14ac:dyDescent="0.2">
      <c r="A479" s="351" t="str">
        <f t="shared" si="7"/>
        <v/>
      </c>
      <c r="B479" s="374"/>
      <c r="C479" s="352"/>
      <c r="D479" s="359"/>
      <c r="E479" s="359"/>
      <c r="F479" s="354"/>
      <c r="G479" s="354"/>
      <c r="H479" s="360"/>
      <c r="I479" s="360"/>
      <c r="J479" s="358"/>
    </row>
    <row r="480" spans="1:10" s="312" customFormat="1" ht="15" x14ac:dyDescent="0.2">
      <c r="A480" s="351" t="str">
        <f t="shared" si="7"/>
        <v/>
      </c>
      <c r="B480" s="374"/>
      <c r="C480" s="352"/>
      <c r="D480" s="359"/>
      <c r="E480" s="359"/>
      <c r="F480" s="354"/>
      <c r="G480" s="354"/>
      <c r="H480" s="360"/>
      <c r="I480" s="360"/>
      <c r="J480" s="358"/>
    </row>
    <row r="481" spans="1:10" s="312" customFormat="1" ht="15" x14ac:dyDescent="0.2">
      <c r="A481" s="351" t="str">
        <f t="shared" si="7"/>
        <v/>
      </c>
      <c r="B481" s="374"/>
      <c r="C481" s="352"/>
      <c r="D481" s="359"/>
      <c r="E481" s="359"/>
      <c r="F481" s="354"/>
      <c r="G481" s="354"/>
      <c r="H481" s="360"/>
      <c r="I481" s="360"/>
      <c r="J481" s="358"/>
    </row>
    <row r="482" spans="1:10" s="312" customFormat="1" ht="15" x14ac:dyDescent="0.2">
      <c r="A482" s="351" t="str">
        <f t="shared" si="7"/>
        <v/>
      </c>
      <c r="B482" s="374"/>
      <c r="C482" s="352"/>
      <c r="D482" s="359"/>
      <c r="E482" s="359"/>
      <c r="F482" s="354"/>
      <c r="G482" s="354"/>
      <c r="H482" s="360"/>
      <c r="I482" s="360"/>
      <c r="J482" s="358"/>
    </row>
    <row r="483" spans="1:10" s="312" customFormat="1" ht="15" x14ac:dyDescent="0.2">
      <c r="A483" s="351" t="str">
        <f t="shared" si="7"/>
        <v/>
      </c>
      <c r="B483" s="374"/>
      <c r="C483" s="352"/>
      <c r="D483" s="359"/>
      <c r="E483" s="359"/>
      <c r="F483" s="354"/>
      <c r="G483" s="354"/>
      <c r="H483" s="360"/>
      <c r="I483" s="360"/>
      <c r="J483" s="358"/>
    </row>
    <row r="484" spans="1:10" s="312" customFormat="1" ht="15" x14ac:dyDescent="0.2">
      <c r="A484" s="351" t="str">
        <f t="shared" si="7"/>
        <v/>
      </c>
      <c r="B484" s="374"/>
      <c r="C484" s="352"/>
      <c r="D484" s="359"/>
      <c r="E484" s="359"/>
      <c r="F484" s="354"/>
      <c r="G484" s="354"/>
      <c r="H484" s="360"/>
      <c r="I484" s="360"/>
      <c r="J484" s="358"/>
    </row>
    <row r="485" spans="1:10" s="312" customFormat="1" ht="15" x14ac:dyDescent="0.2">
      <c r="A485" s="351" t="str">
        <f t="shared" si="7"/>
        <v/>
      </c>
      <c r="B485" s="374"/>
      <c r="C485" s="352"/>
      <c r="D485" s="359"/>
      <c r="E485" s="359"/>
      <c r="F485" s="354"/>
      <c r="G485" s="354"/>
      <c r="H485" s="360"/>
      <c r="I485" s="360"/>
      <c r="J485" s="358"/>
    </row>
    <row r="486" spans="1:10" s="312" customFormat="1" ht="15" x14ac:dyDescent="0.2">
      <c r="A486" s="351" t="str">
        <f t="shared" si="7"/>
        <v/>
      </c>
      <c r="B486" s="374"/>
      <c r="C486" s="352"/>
      <c r="D486" s="359"/>
      <c r="E486" s="359"/>
      <c r="F486" s="354"/>
      <c r="G486" s="354"/>
      <c r="H486" s="360"/>
      <c r="I486" s="360"/>
      <c r="J486" s="358"/>
    </row>
    <row r="487" spans="1:10" s="312" customFormat="1" ht="15" x14ac:dyDescent="0.2">
      <c r="A487" s="351" t="str">
        <f t="shared" si="7"/>
        <v/>
      </c>
      <c r="B487" s="374"/>
      <c r="C487" s="352"/>
      <c r="D487" s="359"/>
      <c r="E487" s="359"/>
      <c r="F487" s="354"/>
      <c r="G487" s="354"/>
      <c r="H487" s="360"/>
      <c r="I487" s="360"/>
      <c r="J487" s="358"/>
    </row>
    <row r="488" spans="1:10" s="312" customFormat="1" ht="15" x14ac:dyDescent="0.2">
      <c r="A488" s="351" t="str">
        <f t="shared" si="7"/>
        <v/>
      </c>
      <c r="B488" s="374"/>
      <c r="C488" s="352"/>
      <c r="D488" s="359"/>
      <c r="E488" s="359"/>
      <c r="F488" s="354"/>
      <c r="G488" s="354"/>
      <c r="H488" s="360"/>
      <c r="I488" s="360"/>
      <c r="J488" s="358"/>
    </row>
    <row r="489" spans="1:10" s="312" customFormat="1" ht="15" x14ac:dyDescent="0.2">
      <c r="A489" s="351" t="str">
        <f t="shared" si="7"/>
        <v/>
      </c>
      <c r="B489" s="374"/>
      <c r="C489" s="352"/>
      <c r="D489" s="359"/>
      <c r="E489" s="359"/>
      <c r="F489" s="354"/>
      <c r="G489" s="354"/>
      <c r="H489" s="360"/>
      <c r="I489" s="360"/>
      <c r="J489" s="358"/>
    </row>
    <row r="490" spans="1:10" s="312" customFormat="1" ht="15" x14ac:dyDescent="0.2">
      <c r="A490" s="351" t="str">
        <f t="shared" si="7"/>
        <v/>
      </c>
      <c r="B490" s="374"/>
      <c r="C490" s="352"/>
      <c r="D490" s="359"/>
      <c r="E490" s="359"/>
      <c r="F490" s="354"/>
      <c r="G490" s="354"/>
      <c r="H490" s="360"/>
      <c r="I490" s="360"/>
      <c r="J490" s="358"/>
    </row>
    <row r="491" spans="1:10" s="312" customFormat="1" ht="15" x14ac:dyDescent="0.2">
      <c r="A491" s="351" t="str">
        <f t="shared" si="7"/>
        <v/>
      </c>
      <c r="B491" s="374"/>
      <c r="C491" s="352"/>
      <c r="D491" s="359"/>
      <c r="E491" s="359"/>
      <c r="F491" s="354"/>
      <c r="G491" s="354"/>
      <c r="H491" s="360"/>
      <c r="I491" s="360"/>
      <c r="J491" s="358"/>
    </row>
    <row r="492" spans="1:10" s="312" customFormat="1" ht="15" x14ac:dyDescent="0.2">
      <c r="A492" s="351" t="str">
        <f t="shared" si="7"/>
        <v/>
      </c>
      <c r="B492" s="374"/>
      <c r="C492" s="352"/>
      <c r="D492" s="359"/>
      <c r="E492" s="359"/>
      <c r="F492" s="354"/>
      <c r="G492" s="354"/>
      <c r="H492" s="360"/>
      <c r="I492" s="360"/>
      <c r="J492" s="358"/>
    </row>
    <row r="493" spans="1:10" s="312" customFormat="1" ht="15" x14ac:dyDescent="0.2">
      <c r="A493" s="351" t="str">
        <f t="shared" si="7"/>
        <v/>
      </c>
      <c r="B493" s="374"/>
      <c r="C493" s="352"/>
      <c r="D493" s="359"/>
      <c r="E493" s="359"/>
      <c r="F493" s="354"/>
      <c r="G493" s="354"/>
      <c r="H493" s="360"/>
      <c r="I493" s="360"/>
      <c r="J493" s="358"/>
    </row>
    <row r="494" spans="1:10" s="312" customFormat="1" ht="15" x14ac:dyDescent="0.2">
      <c r="A494" s="351" t="str">
        <f t="shared" si="7"/>
        <v/>
      </c>
      <c r="B494" s="374"/>
      <c r="C494" s="352"/>
      <c r="D494" s="359"/>
      <c r="E494" s="359"/>
      <c r="F494" s="354"/>
      <c r="G494" s="354"/>
      <c r="H494" s="360"/>
      <c r="I494" s="360"/>
      <c r="J494" s="358"/>
    </row>
    <row r="495" spans="1:10" s="312" customFormat="1" ht="15" x14ac:dyDescent="0.2">
      <c r="A495" s="351" t="str">
        <f t="shared" si="7"/>
        <v/>
      </c>
      <c r="B495" s="374"/>
      <c r="C495" s="352"/>
      <c r="D495" s="359"/>
      <c r="E495" s="359"/>
      <c r="F495" s="354"/>
      <c r="G495" s="354"/>
      <c r="H495" s="360"/>
      <c r="I495" s="360"/>
      <c r="J495" s="358"/>
    </row>
    <row r="496" spans="1:10" s="312" customFormat="1" ht="15" x14ac:dyDescent="0.2">
      <c r="A496" s="351" t="str">
        <f t="shared" si="7"/>
        <v/>
      </c>
      <c r="B496" s="374"/>
      <c r="C496" s="352"/>
      <c r="D496" s="359"/>
      <c r="E496" s="359"/>
      <c r="F496" s="354"/>
      <c r="G496" s="354"/>
      <c r="H496" s="360"/>
      <c r="I496" s="360"/>
      <c r="J496" s="358"/>
    </row>
    <row r="497" spans="1:10" s="312" customFormat="1" ht="15" x14ac:dyDescent="0.2">
      <c r="A497" s="351" t="str">
        <f t="shared" si="7"/>
        <v/>
      </c>
      <c r="B497" s="374"/>
      <c r="C497" s="352"/>
      <c r="D497" s="359"/>
      <c r="E497" s="359"/>
      <c r="F497" s="354"/>
      <c r="G497" s="354"/>
      <c r="H497" s="360"/>
      <c r="I497" s="360"/>
      <c r="J497" s="358"/>
    </row>
    <row r="498" spans="1:10" s="312" customFormat="1" ht="15" x14ac:dyDescent="0.2">
      <c r="A498" s="351" t="str">
        <f t="shared" si="7"/>
        <v/>
      </c>
      <c r="B498" s="374"/>
      <c r="C498" s="352"/>
      <c r="D498" s="359"/>
      <c r="E498" s="359"/>
      <c r="F498" s="354"/>
      <c r="G498" s="354"/>
      <c r="H498" s="360"/>
      <c r="I498" s="360"/>
      <c r="J498" s="358"/>
    </row>
    <row r="499" spans="1:10" s="312" customFormat="1" ht="15" x14ac:dyDescent="0.2">
      <c r="A499" s="351" t="str">
        <f t="shared" si="7"/>
        <v/>
      </c>
      <c r="B499" s="374"/>
      <c r="C499" s="352"/>
      <c r="D499" s="359"/>
      <c r="E499" s="359"/>
      <c r="F499" s="354"/>
      <c r="G499" s="354"/>
      <c r="H499" s="360"/>
      <c r="I499" s="360"/>
      <c r="J499" s="358"/>
    </row>
    <row r="500" spans="1:10" s="312" customFormat="1" ht="15" x14ac:dyDescent="0.2">
      <c r="A500" s="351" t="str">
        <f t="shared" si="7"/>
        <v/>
      </c>
      <c r="B500" s="374"/>
      <c r="C500" s="352"/>
      <c r="D500" s="359"/>
      <c r="E500" s="359"/>
      <c r="F500" s="354"/>
      <c r="G500" s="354"/>
      <c r="H500" s="360"/>
      <c r="I500" s="360"/>
      <c r="J500" s="358"/>
    </row>
    <row r="501" spans="1:10" s="312" customFormat="1" ht="15" x14ac:dyDescent="0.2">
      <c r="A501" s="351" t="str">
        <f t="shared" si="7"/>
        <v/>
      </c>
      <c r="B501" s="374"/>
      <c r="C501" s="352"/>
      <c r="D501" s="359"/>
      <c r="E501" s="359"/>
      <c r="F501" s="354"/>
      <c r="G501" s="354"/>
      <c r="H501" s="360"/>
      <c r="I501" s="360"/>
      <c r="J501" s="358"/>
    </row>
    <row r="502" spans="1:10" s="312" customFormat="1" ht="15" x14ac:dyDescent="0.2">
      <c r="A502" s="351" t="str">
        <f t="shared" si="7"/>
        <v/>
      </c>
      <c r="B502" s="374"/>
      <c r="C502" s="352"/>
      <c r="D502" s="359"/>
      <c r="E502" s="359"/>
      <c r="F502" s="354"/>
      <c r="G502" s="354"/>
      <c r="H502" s="360"/>
      <c r="I502" s="360"/>
      <c r="J502" s="358"/>
    </row>
    <row r="503" spans="1:10" s="312" customFormat="1" ht="15" x14ac:dyDescent="0.2">
      <c r="A503" s="351" t="str">
        <f t="shared" si="7"/>
        <v/>
      </c>
      <c r="B503" s="374"/>
      <c r="C503" s="352"/>
      <c r="D503" s="359"/>
      <c r="E503" s="359"/>
      <c r="F503" s="354"/>
      <c r="G503" s="354"/>
      <c r="H503" s="360"/>
      <c r="I503" s="360"/>
      <c r="J503" s="358"/>
    </row>
    <row r="504" spans="1:10" s="312" customFormat="1" ht="15" x14ac:dyDescent="0.2">
      <c r="A504" s="351" t="str">
        <f t="shared" si="7"/>
        <v/>
      </c>
      <c r="B504" s="374"/>
      <c r="C504" s="352"/>
      <c r="D504" s="359"/>
      <c r="E504" s="359"/>
      <c r="F504" s="354"/>
      <c r="G504" s="354"/>
      <c r="H504" s="360"/>
      <c r="I504" s="360"/>
      <c r="J504" s="358"/>
    </row>
    <row r="505" spans="1:10" s="312" customFormat="1" ht="15" x14ac:dyDescent="0.2">
      <c r="A505" s="351" t="str">
        <f t="shared" si="7"/>
        <v/>
      </c>
      <c r="B505" s="374"/>
      <c r="C505" s="352"/>
      <c r="D505" s="359"/>
      <c r="E505" s="359"/>
      <c r="F505" s="354"/>
      <c r="G505" s="354"/>
      <c r="H505" s="360"/>
      <c r="I505" s="360"/>
      <c r="J505" s="358"/>
    </row>
    <row r="506" spans="1:10" s="312" customFormat="1" ht="15" x14ac:dyDescent="0.2">
      <c r="A506" s="351" t="str">
        <f t="shared" si="7"/>
        <v/>
      </c>
      <c r="B506" s="374"/>
      <c r="C506" s="352"/>
      <c r="D506" s="359"/>
      <c r="E506" s="359"/>
      <c r="F506" s="354"/>
      <c r="G506" s="354"/>
      <c r="H506" s="360"/>
      <c r="I506" s="360"/>
      <c r="J506" s="358"/>
    </row>
    <row r="507" spans="1:10" s="312" customFormat="1" ht="15" x14ac:dyDescent="0.2">
      <c r="A507" s="351" t="str">
        <f t="shared" si="7"/>
        <v/>
      </c>
      <c r="B507" s="374"/>
      <c r="C507" s="352"/>
      <c r="D507" s="359"/>
      <c r="E507" s="359"/>
      <c r="F507" s="354"/>
      <c r="G507" s="354"/>
      <c r="H507" s="360"/>
      <c r="I507" s="360"/>
      <c r="J507" s="358"/>
    </row>
    <row r="508" spans="1:10" s="312" customFormat="1" ht="15" x14ac:dyDescent="0.2">
      <c r="A508" s="351" t="str">
        <f t="shared" si="7"/>
        <v/>
      </c>
      <c r="B508" s="374"/>
      <c r="C508" s="352"/>
      <c r="D508" s="359"/>
      <c r="E508" s="359"/>
      <c r="F508" s="354"/>
      <c r="G508" s="354"/>
      <c r="H508" s="360"/>
      <c r="I508" s="360"/>
      <c r="J508" s="358"/>
    </row>
    <row r="509" spans="1:10" s="312" customFormat="1" ht="15" x14ac:dyDescent="0.2">
      <c r="A509" s="351" t="str">
        <f t="shared" si="7"/>
        <v/>
      </c>
      <c r="B509" s="374"/>
      <c r="C509" s="352"/>
      <c r="D509" s="359"/>
      <c r="E509" s="359"/>
      <c r="F509" s="354"/>
      <c r="G509" s="354"/>
      <c r="H509" s="360"/>
      <c r="I509" s="360"/>
      <c r="J509" s="358"/>
    </row>
    <row r="510" spans="1:10" s="312" customFormat="1" ht="15" x14ac:dyDescent="0.2">
      <c r="A510" s="351" t="str">
        <f t="shared" si="7"/>
        <v/>
      </c>
      <c r="B510" s="374"/>
      <c r="C510" s="352"/>
      <c r="D510" s="359"/>
      <c r="E510" s="359"/>
      <c r="F510" s="354"/>
      <c r="G510" s="354"/>
      <c r="H510" s="360"/>
      <c r="I510" s="360"/>
      <c r="J510" s="358"/>
    </row>
    <row r="511" spans="1:10" s="312" customFormat="1" ht="15" x14ac:dyDescent="0.2">
      <c r="A511" s="351" t="str">
        <f t="shared" si="7"/>
        <v/>
      </c>
      <c r="B511" s="374"/>
      <c r="C511" s="352"/>
      <c r="D511" s="359"/>
      <c r="E511" s="359"/>
      <c r="F511" s="354"/>
      <c r="G511" s="354"/>
      <c r="H511" s="360"/>
      <c r="I511" s="360"/>
      <c r="J511" s="358"/>
    </row>
    <row r="512" spans="1:10" s="312" customFormat="1" ht="15" x14ac:dyDescent="0.2">
      <c r="A512" s="351" t="str">
        <f t="shared" si="7"/>
        <v/>
      </c>
      <c r="B512" s="374"/>
      <c r="C512" s="352"/>
      <c r="D512" s="359"/>
      <c r="E512" s="359"/>
      <c r="F512" s="354"/>
      <c r="G512" s="354"/>
      <c r="H512" s="360"/>
      <c r="I512" s="360"/>
      <c r="J512" s="358"/>
    </row>
    <row r="513" spans="1:10" s="312" customFormat="1" ht="15" x14ac:dyDescent="0.2">
      <c r="A513" s="351" t="str">
        <f t="shared" si="7"/>
        <v/>
      </c>
      <c r="B513" s="374"/>
      <c r="C513" s="352"/>
      <c r="D513" s="359"/>
      <c r="E513" s="359"/>
      <c r="F513" s="354"/>
      <c r="G513" s="354"/>
      <c r="H513" s="360"/>
      <c r="I513" s="360"/>
      <c r="J513" s="358"/>
    </row>
    <row r="514" spans="1:10" s="312" customFormat="1" ht="15" x14ac:dyDescent="0.2">
      <c r="A514" s="351" t="str">
        <f t="shared" si="7"/>
        <v/>
      </c>
      <c r="B514" s="374"/>
      <c r="C514" s="352"/>
      <c r="D514" s="359"/>
      <c r="E514" s="359"/>
      <c r="F514" s="354"/>
      <c r="G514" s="354"/>
      <c r="H514" s="360"/>
      <c r="I514" s="360"/>
      <c r="J514" s="358"/>
    </row>
    <row r="515" spans="1:10" s="312" customFormat="1" ht="15" x14ac:dyDescent="0.2">
      <c r="A515" s="351" t="str">
        <f t="shared" si="7"/>
        <v/>
      </c>
      <c r="B515" s="374"/>
      <c r="C515" s="352"/>
      <c r="D515" s="359"/>
      <c r="E515" s="359"/>
      <c r="F515" s="354"/>
      <c r="G515" s="354"/>
      <c r="H515" s="360"/>
      <c r="I515" s="360"/>
      <c r="J515" s="358"/>
    </row>
    <row r="516" spans="1:10" s="312" customFormat="1" ht="15" x14ac:dyDescent="0.2">
      <c r="A516" s="351" t="str">
        <f t="shared" si="7"/>
        <v/>
      </c>
      <c r="B516" s="374"/>
      <c r="C516" s="352"/>
      <c r="D516" s="359"/>
      <c r="E516" s="359"/>
      <c r="F516" s="354"/>
      <c r="G516" s="354"/>
      <c r="H516" s="360"/>
      <c r="I516" s="360"/>
      <c r="J516" s="358"/>
    </row>
    <row r="517" spans="1:10" s="312" customFormat="1" ht="15" x14ac:dyDescent="0.2">
      <c r="A517" s="351" t="str">
        <f t="shared" si="7"/>
        <v/>
      </c>
      <c r="B517" s="374"/>
      <c r="C517" s="352"/>
      <c r="D517" s="359"/>
      <c r="E517" s="359"/>
      <c r="F517" s="354"/>
      <c r="G517" s="354"/>
      <c r="H517" s="360"/>
      <c r="I517" s="360"/>
      <c r="J517" s="358"/>
    </row>
    <row r="518" spans="1:10" s="312" customFormat="1" ht="15" x14ac:dyDescent="0.2">
      <c r="A518" s="351" t="str">
        <f t="shared" si="7"/>
        <v/>
      </c>
      <c r="B518" s="374"/>
      <c r="C518" s="352"/>
      <c r="D518" s="359"/>
      <c r="E518" s="359"/>
      <c r="F518" s="354"/>
      <c r="G518" s="354"/>
      <c r="H518" s="360"/>
      <c r="I518" s="360"/>
      <c r="J518" s="358"/>
    </row>
    <row r="519" spans="1:10" s="312" customFormat="1" ht="15" x14ac:dyDescent="0.2">
      <c r="A519" s="351" t="str">
        <f t="shared" si="7"/>
        <v/>
      </c>
      <c r="B519" s="374"/>
      <c r="C519" s="352"/>
      <c r="D519" s="359"/>
      <c r="E519" s="359"/>
      <c r="F519" s="354"/>
      <c r="G519" s="354"/>
      <c r="H519" s="360"/>
      <c r="I519" s="360"/>
      <c r="J519" s="358"/>
    </row>
    <row r="520" spans="1:10" s="312" customFormat="1" ht="15" x14ac:dyDescent="0.2">
      <c r="A520" s="351" t="str">
        <f t="shared" si="7"/>
        <v/>
      </c>
      <c r="B520" s="374"/>
      <c r="C520" s="352"/>
      <c r="D520" s="359"/>
      <c r="E520" s="359"/>
      <c r="F520" s="354"/>
      <c r="G520" s="354"/>
      <c r="H520" s="360"/>
      <c r="I520" s="360"/>
      <c r="J520" s="358"/>
    </row>
    <row r="521" spans="1:10" s="312" customFormat="1" ht="15" x14ac:dyDescent="0.2">
      <c r="A521" s="351" t="str">
        <f t="shared" si="7"/>
        <v/>
      </c>
      <c r="B521" s="374"/>
      <c r="C521" s="352"/>
      <c r="D521" s="359"/>
      <c r="E521" s="359"/>
      <c r="F521" s="354"/>
      <c r="G521" s="354"/>
      <c r="H521" s="360"/>
      <c r="I521" s="360"/>
      <c r="J521" s="358"/>
    </row>
    <row r="522" spans="1:10" s="312" customFormat="1" ht="15" x14ac:dyDescent="0.2">
      <c r="A522" s="351" t="str">
        <f t="shared" si="7"/>
        <v/>
      </c>
      <c r="B522" s="374"/>
      <c r="C522" s="352"/>
      <c r="D522" s="359"/>
      <c r="E522" s="359"/>
      <c r="F522" s="354"/>
      <c r="G522" s="354"/>
      <c r="H522" s="360"/>
      <c r="I522" s="360"/>
      <c r="J522" s="358"/>
    </row>
    <row r="523" spans="1:10" s="312" customFormat="1" ht="15" x14ac:dyDescent="0.2">
      <c r="A523" s="351" t="str">
        <f t="shared" si="7"/>
        <v/>
      </c>
      <c r="B523" s="374"/>
      <c r="C523" s="352"/>
      <c r="D523" s="359"/>
      <c r="E523" s="359"/>
      <c r="F523" s="354"/>
      <c r="G523" s="354"/>
      <c r="H523" s="360"/>
      <c r="I523" s="360"/>
      <c r="J523" s="358"/>
    </row>
    <row r="524" spans="1:10" s="312" customFormat="1" ht="15" x14ac:dyDescent="0.2">
      <c r="A524" s="351" t="str">
        <f t="shared" si="7"/>
        <v/>
      </c>
      <c r="B524" s="374"/>
      <c r="C524" s="352"/>
      <c r="D524" s="359"/>
      <c r="E524" s="359"/>
      <c r="F524" s="354"/>
      <c r="G524" s="354"/>
      <c r="H524" s="360"/>
      <c r="I524" s="360"/>
      <c r="J524" s="358"/>
    </row>
    <row r="525" spans="1:10" s="312" customFormat="1" ht="15" x14ac:dyDescent="0.2">
      <c r="A525" s="351" t="str">
        <f t="shared" si="7"/>
        <v/>
      </c>
      <c r="B525" s="374"/>
      <c r="C525" s="352"/>
      <c r="D525" s="359"/>
      <c r="E525" s="359"/>
      <c r="F525" s="354"/>
      <c r="G525" s="354"/>
      <c r="H525" s="360"/>
      <c r="I525" s="360"/>
      <c r="J525" s="358"/>
    </row>
    <row r="526" spans="1:10" s="312" customFormat="1" ht="15" x14ac:dyDescent="0.2">
      <c r="A526" s="351" t="str">
        <f t="shared" si="7"/>
        <v/>
      </c>
      <c r="B526" s="374"/>
      <c r="C526" s="352"/>
      <c r="D526" s="359"/>
      <c r="E526" s="359"/>
      <c r="F526" s="354"/>
      <c r="G526" s="354"/>
      <c r="H526" s="360"/>
      <c r="I526" s="360"/>
      <c r="J526" s="358"/>
    </row>
    <row r="527" spans="1:10" s="312" customFormat="1" ht="15" x14ac:dyDescent="0.2">
      <c r="A527" s="351" t="str">
        <f t="shared" si="7"/>
        <v/>
      </c>
      <c r="B527" s="374"/>
      <c r="C527" s="352"/>
      <c r="D527" s="359"/>
      <c r="E527" s="359"/>
      <c r="F527" s="354"/>
      <c r="G527" s="354"/>
      <c r="H527" s="360"/>
      <c r="I527" s="360"/>
      <c r="J527" s="358"/>
    </row>
    <row r="528" spans="1:10" s="312" customFormat="1" ht="15" x14ac:dyDescent="0.2">
      <c r="A528" s="351" t="str">
        <f t="shared" si="7"/>
        <v/>
      </c>
      <c r="B528" s="374"/>
      <c r="C528" s="352"/>
      <c r="D528" s="359"/>
      <c r="E528" s="359"/>
      <c r="F528" s="354"/>
      <c r="G528" s="354"/>
      <c r="H528" s="360"/>
      <c r="I528" s="360"/>
      <c r="J528" s="358"/>
    </row>
    <row r="529" spans="1:10" s="312" customFormat="1" ht="15" x14ac:dyDescent="0.2">
      <c r="A529" s="351" t="str">
        <f t="shared" si="7"/>
        <v/>
      </c>
      <c r="B529" s="374"/>
      <c r="C529" s="352"/>
      <c r="D529" s="359"/>
      <c r="E529" s="359"/>
      <c r="F529" s="354"/>
      <c r="G529" s="354"/>
      <c r="H529" s="360"/>
      <c r="I529" s="360"/>
      <c r="J529" s="358"/>
    </row>
    <row r="530" spans="1:10" s="312" customFormat="1" ht="15" x14ac:dyDescent="0.2">
      <c r="A530" s="351" t="str">
        <f t="shared" ref="A530:A593" si="8">IF(COUNTA(B530:I530)&gt;0,ROW()-ROW($A$16),"")</f>
        <v/>
      </c>
      <c r="B530" s="374"/>
      <c r="C530" s="352"/>
      <c r="D530" s="359"/>
      <c r="E530" s="359"/>
      <c r="F530" s="354"/>
      <c r="G530" s="354"/>
      <c r="H530" s="360"/>
      <c r="I530" s="360"/>
      <c r="J530" s="358"/>
    </row>
    <row r="531" spans="1:10" s="312" customFormat="1" ht="15" x14ac:dyDescent="0.2">
      <c r="A531" s="351" t="str">
        <f t="shared" si="8"/>
        <v/>
      </c>
      <c r="B531" s="374"/>
      <c r="C531" s="352"/>
      <c r="D531" s="359"/>
      <c r="E531" s="359"/>
      <c r="F531" s="354"/>
      <c r="G531" s="354"/>
      <c r="H531" s="360"/>
      <c r="I531" s="360"/>
      <c r="J531" s="358"/>
    </row>
    <row r="532" spans="1:10" s="312" customFormat="1" ht="15" x14ac:dyDescent="0.2">
      <c r="A532" s="351" t="str">
        <f t="shared" si="8"/>
        <v/>
      </c>
      <c r="B532" s="374"/>
      <c r="C532" s="352"/>
      <c r="D532" s="359"/>
      <c r="E532" s="359"/>
      <c r="F532" s="354"/>
      <c r="G532" s="354"/>
      <c r="H532" s="360"/>
      <c r="I532" s="360"/>
      <c r="J532" s="358"/>
    </row>
    <row r="533" spans="1:10" s="312" customFormat="1" ht="15" x14ac:dyDescent="0.2">
      <c r="A533" s="351" t="str">
        <f t="shared" si="8"/>
        <v/>
      </c>
      <c r="B533" s="374"/>
      <c r="C533" s="352"/>
      <c r="D533" s="359"/>
      <c r="E533" s="359"/>
      <c r="F533" s="354"/>
      <c r="G533" s="354"/>
      <c r="H533" s="360"/>
      <c r="I533" s="360"/>
      <c r="J533" s="358"/>
    </row>
    <row r="534" spans="1:10" s="312" customFormat="1" ht="15" x14ac:dyDescent="0.2">
      <c r="A534" s="351" t="str">
        <f t="shared" si="8"/>
        <v/>
      </c>
      <c r="B534" s="374"/>
      <c r="C534" s="352"/>
      <c r="D534" s="359"/>
      <c r="E534" s="359"/>
      <c r="F534" s="354"/>
      <c r="G534" s="354"/>
      <c r="H534" s="360"/>
      <c r="I534" s="360"/>
      <c r="J534" s="358"/>
    </row>
    <row r="535" spans="1:10" s="312" customFormat="1" ht="15" x14ac:dyDescent="0.2">
      <c r="A535" s="351" t="str">
        <f t="shared" si="8"/>
        <v/>
      </c>
      <c r="B535" s="374"/>
      <c r="C535" s="352"/>
      <c r="D535" s="359"/>
      <c r="E535" s="359"/>
      <c r="F535" s="354"/>
      <c r="G535" s="354"/>
      <c r="H535" s="360"/>
      <c r="I535" s="360"/>
      <c r="J535" s="358"/>
    </row>
    <row r="536" spans="1:10" s="312" customFormat="1" ht="15" x14ac:dyDescent="0.2">
      <c r="A536" s="351" t="str">
        <f t="shared" si="8"/>
        <v/>
      </c>
      <c r="B536" s="374"/>
      <c r="C536" s="352"/>
      <c r="D536" s="359"/>
      <c r="E536" s="359"/>
      <c r="F536" s="354"/>
      <c r="G536" s="354"/>
      <c r="H536" s="360"/>
      <c r="I536" s="360"/>
      <c r="J536" s="358"/>
    </row>
    <row r="537" spans="1:10" s="312" customFormat="1" ht="15" x14ac:dyDescent="0.2">
      <c r="A537" s="351" t="str">
        <f t="shared" si="8"/>
        <v/>
      </c>
      <c r="B537" s="374"/>
      <c r="C537" s="352"/>
      <c r="D537" s="359"/>
      <c r="E537" s="359"/>
      <c r="F537" s="354"/>
      <c r="G537" s="354"/>
      <c r="H537" s="360"/>
      <c r="I537" s="360"/>
      <c r="J537" s="358"/>
    </row>
    <row r="538" spans="1:10" s="312" customFormat="1" ht="15" x14ac:dyDescent="0.2">
      <c r="A538" s="351" t="str">
        <f t="shared" si="8"/>
        <v/>
      </c>
      <c r="B538" s="374"/>
      <c r="C538" s="352"/>
      <c r="D538" s="359"/>
      <c r="E538" s="359"/>
      <c r="F538" s="354"/>
      <c r="G538" s="354"/>
      <c r="H538" s="360"/>
      <c r="I538" s="360"/>
      <c r="J538" s="358"/>
    </row>
    <row r="539" spans="1:10" s="312" customFormat="1" ht="15" x14ac:dyDescent="0.2">
      <c r="A539" s="351" t="str">
        <f t="shared" si="8"/>
        <v/>
      </c>
      <c r="B539" s="374"/>
      <c r="C539" s="352"/>
      <c r="D539" s="359"/>
      <c r="E539" s="359"/>
      <c r="F539" s="354"/>
      <c r="G539" s="354"/>
      <c r="H539" s="360"/>
      <c r="I539" s="360"/>
      <c r="J539" s="358"/>
    </row>
    <row r="540" spans="1:10" s="312" customFormat="1" ht="15" x14ac:dyDescent="0.2">
      <c r="A540" s="351" t="str">
        <f t="shared" si="8"/>
        <v/>
      </c>
      <c r="B540" s="374"/>
      <c r="C540" s="352"/>
      <c r="D540" s="359"/>
      <c r="E540" s="359"/>
      <c r="F540" s="354"/>
      <c r="G540" s="354"/>
      <c r="H540" s="360"/>
      <c r="I540" s="360"/>
      <c r="J540" s="358"/>
    </row>
    <row r="541" spans="1:10" s="312" customFormat="1" ht="15" x14ac:dyDescent="0.2">
      <c r="A541" s="351" t="str">
        <f t="shared" si="8"/>
        <v/>
      </c>
      <c r="B541" s="374"/>
      <c r="C541" s="352"/>
      <c r="D541" s="359"/>
      <c r="E541" s="359"/>
      <c r="F541" s="354"/>
      <c r="G541" s="354"/>
      <c r="H541" s="360"/>
      <c r="I541" s="360"/>
      <c r="J541" s="358"/>
    </row>
    <row r="542" spans="1:10" s="312" customFormat="1" ht="15" x14ac:dyDescent="0.2">
      <c r="A542" s="351" t="str">
        <f t="shared" si="8"/>
        <v/>
      </c>
      <c r="B542" s="374"/>
      <c r="C542" s="352"/>
      <c r="D542" s="359"/>
      <c r="E542" s="359"/>
      <c r="F542" s="354"/>
      <c r="G542" s="354"/>
      <c r="H542" s="360"/>
      <c r="I542" s="360"/>
      <c r="J542" s="358"/>
    </row>
    <row r="543" spans="1:10" s="312" customFormat="1" ht="15" x14ac:dyDescent="0.2">
      <c r="A543" s="351" t="str">
        <f t="shared" si="8"/>
        <v/>
      </c>
      <c r="B543" s="374"/>
      <c r="C543" s="352"/>
      <c r="D543" s="359"/>
      <c r="E543" s="359"/>
      <c r="F543" s="354"/>
      <c r="G543" s="354"/>
      <c r="H543" s="360"/>
      <c r="I543" s="360"/>
      <c r="J543" s="358"/>
    </row>
    <row r="544" spans="1:10" s="312" customFormat="1" ht="15" x14ac:dyDescent="0.2">
      <c r="A544" s="351" t="str">
        <f t="shared" si="8"/>
        <v/>
      </c>
      <c r="B544" s="374"/>
      <c r="C544" s="352"/>
      <c r="D544" s="359"/>
      <c r="E544" s="359"/>
      <c r="F544" s="354"/>
      <c r="G544" s="354"/>
      <c r="H544" s="360"/>
      <c r="I544" s="360"/>
      <c r="J544" s="358"/>
    </row>
    <row r="545" spans="1:10" s="312" customFormat="1" ht="15" x14ac:dyDescent="0.2">
      <c r="A545" s="351" t="str">
        <f t="shared" si="8"/>
        <v/>
      </c>
      <c r="B545" s="374"/>
      <c r="C545" s="352"/>
      <c r="D545" s="359"/>
      <c r="E545" s="359"/>
      <c r="F545" s="354"/>
      <c r="G545" s="354"/>
      <c r="H545" s="360"/>
      <c r="I545" s="360"/>
      <c r="J545" s="358"/>
    </row>
    <row r="546" spans="1:10" s="312" customFormat="1" ht="15" x14ac:dyDescent="0.2">
      <c r="A546" s="351" t="str">
        <f t="shared" si="8"/>
        <v/>
      </c>
      <c r="B546" s="374"/>
      <c r="C546" s="352"/>
      <c r="D546" s="359"/>
      <c r="E546" s="359"/>
      <c r="F546" s="354"/>
      <c r="G546" s="354"/>
      <c r="H546" s="360"/>
      <c r="I546" s="360"/>
      <c r="J546" s="358"/>
    </row>
    <row r="547" spans="1:10" s="312" customFormat="1" ht="15" x14ac:dyDescent="0.2">
      <c r="A547" s="351" t="str">
        <f t="shared" si="8"/>
        <v/>
      </c>
      <c r="B547" s="374"/>
      <c r="C547" s="352"/>
      <c r="D547" s="359"/>
      <c r="E547" s="359"/>
      <c r="F547" s="354"/>
      <c r="G547" s="354"/>
      <c r="H547" s="360"/>
      <c r="I547" s="360"/>
      <c r="J547" s="358"/>
    </row>
    <row r="548" spans="1:10" s="312" customFormat="1" ht="15" x14ac:dyDescent="0.2">
      <c r="A548" s="351" t="str">
        <f t="shared" si="8"/>
        <v/>
      </c>
      <c r="B548" s="374"/>
      <c r="C548" s="352"/>
      <c r="D548" s="359"/>
      <c r="E548" s="359"/>
      <c r="F548" s="354"/>
      <c r="G548" s="354"/>
      <c r="H548" s="360"/>
      <c r="I548" s="360"/>
      <c r="J548" s="358"/>
    </row>
    <row r="549" spans="1:10" s="312" customFormat="1" ht="15" x14ac:dyDescent="0.2">
      <c r="A549" s="351" t="str">
        <f t="shared" si="8"/>
        <v/>
      </c>
      <c r="B549" s="374"/>
      <c r="C549" s="352"/>
      <c r="D549" s="359"/>
      <c r="E549" s="359"/>
      <c r="F549" s="354"/>
      <c r="G549" s="354"/>
      <c r="H549" s="360"/>
      <c r="I549" s="360"/>
      <c r="J549" s="358"/>
    </row>
    <row r="550" spans="1:10" s="312" customFormat="1" ht="15" x14ac:dyDescent="0.2">
      <c r="A550" s="351" t="str">
        <f t="shared" si="8"/>
        <v/>
      </c>
      <c r="B550" s="374"/>
      <c r="C550" s="352"/>
      <c r="D550" s="359"/>
      <c r="E550" s="359"/>
      <c r="F550" s="354"/>
      <c r="G550" s="354"/>
      <c r="H550" s="360"/>
      <c r="I550" s="360"/>
      <c r="J550" s="358"/>
    </row>
    <row r="551" spans="1:10" s="312" customFormat="1" ht="15" x14ac:dyDescent="0.2">
      <c r="A551" s="351" t="str">
        <f t="shared" si="8"/>
        <v/>
      </c>
      <c r="B551" s="374"/>
      <c r="C551" s="352"/>
      <c r="D551" s="359"/>
      <c r="E551" s="359"/>
      <c r="F551" s="354"/>
      <c r="G551" s="354"/>
      <c r="H551" s="360"/>
      <c r="I551" s="360"/>
      <c r="J551" s="358"/>
    </row>
    <row r="552" spans="1:10" s="312" customFormat="1" ht="15" x14ac:dyDescent="0.2">
      <c r="A552" s="351" t="str">
        <f t="shared" si="8"/>
        <v/>
      </c>
      <c r="B552" s="374"/>
      <c r="C552" s="352"/>
      <c r="D552" s="359"/>
      <c r="E552" s="359"/>
      <c r="F552" s="354"/>
      <c r="G552" s="354"/>
      <c r="H552" s="360"/>
      <c r="I552" s="360"/>
      <c r="J552" s="358"/>
    </row>
    <row r="553" spans="1:10" s="312" customFormat="1" ht="15" x14ac:dyDescent="0.2">
      <c r="A553" s="351" t="str">
        <f t="shared" si="8"/>
        <v/>
      </c>
      <c r="B553" s="374"/>
      <c r="C553" s="352"/>
      <c r="D553" s="359"/>
      <c r="E553" s="359"/>
      <c r="F553" s="354"/>
      <c r="G553" s="354"/>
      <c r="H553" s="360"/>
      <c r="I553" s="360"/>
      <c r="J553" s="358"/>
    </row>
    <row r="554" spans="1:10" s="312" customFormat="1" ht="15" x14ac:dyDescent="0.2">
      <c r="A554" s="351" t="str">
        <f t="shared" si="8"/>
        <v/>
      </c>
      <c r="B554" s="374"/>
      <c r="C554" s="352"/>
      <c r="D554" s="359"/>
      <c r="E554" s="359"/>
      <c r="F554" s="354"/>
      <c r="G554" s="354"/>
      <c r="H554" s="360"/>
      <c r="I554" s="360"/>
      <c r="J554" s="358"/>
    </row>
    <row r="555" spans="1:10" s="312" customFormat="1" ht="15" x14ac:dyDescent="0.2">
      <c r="A555" s="351" t="str">
        <f t="shared" si="8"/>
        <v/>
      </c>
      <c r="B555" s="374"/>
      <c r="C555" s="352"/>
      <c r="D555" s="359"/>
      <c r="E555" s="359"/>
      <c r="F555" s="354"/>
      <c r="G555" s="354"/>
      <c r="H555" s="360"/>
      <c r="I555" s="360"/>
      <c r="J555" s="358"/>
    </row>
    <row r="556" spans="1:10" s="312" customFormat="1" ht="15" x14ac:dyDescent="0.2">
      <c r="A556" s="351" t="str">
        <f t="shared" si="8"/>
        <v/>
      </c>
      <c r="B556" s="374"/>
      <c r="C556" s="352"/>
      <c r="D556" s="359"/>
      <c r="E556" s="359"/>
      <c r="F556" s="354"/>
      <c r="G556" s="354"/>
      <c r="H556" s="360"/>
      <c r="I556" s="360"/>
      <c r="J556" s="358"/>
    </row>
    <row r="557" spans="1:10" s="312" customFormat="1" ht="15" x14ac:dyDescent="0.2">
      <c r="A557" s="351" t="str">
        <f t="shared" si="8"/>
        <v/>
      </c>
      <c r="B557" s="374"/>
      <c r="C557" s="352"/>
      <c r="D557" s="359"/>
      <c r="E557" s="359"/>
      <c r="F557" s="354"/>
      <c r="G557" s="354"/>
      <c r="H557" s="360"/>
      <c r="I557" s="360"/>
      <c r="J557" s="358"/>
    </row>
    <row r="558" spans="1:10" s="312" customFormat="1" ht="15" x14ac:dyDescent="0.2">
      <c r="A558" s="351" t="str">
        <f t="shared" si="8"/>
        <v/>
      </c>
      <c r="B558" s="374"/>
      <c r="C558" s="352"/>
      <c r="D558" s="359"/>
      <c r="E558" s="359"/>
      <c r="F558" s="354"/>
      <c r="G558" s="354"/>
      <c r="H558" s="360"/>
      <c r="I558" s="360"/>
      <c r="J558" s="358"/>
    </row>
    <row r="559" spans="1:10" s="312" customFormat="1" ht="15" x14ac:dyDescent="0.2">
      <c r="A559" s="351" t="str">
        <f t="shared" si="8"/>
        <v/>
      </c>
      <c r="B559" s="374"/>
      <c r="C559" s="352"/>
      <c r="D559" s="359"/>
      <c r="E559" s="359"/>
      <c r="F559" s="354"/>
      <c r="G559" s="354"/>
      <c r="H559" s="360"/>
      <c r="I559" s="360"/>
      <c r="J559" s="358"/>
    </row>
    <row r="560" spans="1:10" s="312" customFormat="1" ht="15" x14ac:dyDescent="0.2">
      <c r="A560" s="351" t="str">
        <f t="shared" si="8"/>
        <v/>
      </c>
      <c r="B560" s="374"/>
      <c r="C560" s="352"/>
      <c r="D560" s="359"/>
      <c r="E560" s="359"/>
      <c r="F560" s="354"/>
      <c r="G560" s="354"/>
      <c r="H560" s="360"/>
      <c r="I560" s="360"/>
      <c r="J560" s="358"/>
    </row>
    <row r="561" spans="1:10" s="312" customFormat="1" ht="15" x14ac:dyDescent="0.2">
      <c r="A561" s="351" t="str">
        <f t="shared" si="8"/>
        <v/>
      </c>
      <c r="B561" s="374"/>
      <c r="C561" s="352"/>
      <c r="D561" s="359"/>
      <c r="E561" s="359"/>
      <c r="F561" s="354"/>
      <c r="G561" s="354"/>
      <c r="H561" s="360"/>
      <c r="I561" s="360"/>
      <c r="J561" s="358"/>
    </row>
    <row r="562" spans="1:10" s="312" customFormat="1" ht="15" x14ac:dyDescent="0.2">
      <c r="A562" s="351" t="str">
        <f t="shared" si="8"/>
        <v/>
      </c>
      <c r="B562" s="374"/>
      <c r="C562" s="352"/>
      <c r="D562" s="359"/>
      <c r="E562" s="359"/>
      <c r="F562" s="354"/>
      <c r="G562" s="354"/>
      <c r="H562" s="360"/>
      <c r="I562" s="360"/>
      <c r="J562" s="358"/>
    </row>
    <row r="563" spans="1:10" s="312" customFormat="1" ht="15" x14ac:dyDescent="0.2">
      <c r="A563" s="351" t="str">
        <f t="shared" si="8"/>
        <v/>
      </c>
      <c r="B563" s="374"/>
      <c r="C563" s="352"/>
      <c r="D563" s="359"/>
      <c r="E563" s="359"/>
      <c r="F563" s="354"/>
      <c r="G563" s="354"/>
      <c r="H563" s="360"/>
      <c r="I563" s="360"/>
      <c r="J563" s="358"/>
    </row>
    <row r="564" spans="1:10" s="312" customFormat="1" ht="15" x14ac:dyDescent="0.2">
      <c r="A564" s="351" t="str">
        <f t="shared" si="8"/>
        <v/>
      </c>
      <c r="B564" s="374"/>
      <c r="C564" s="352"/>
      <c r="D564" s="359"/>
      <c r="E564" s="359"/>
      <c r="F564" s="354"/>
      <c r="G564" s="354"/>
      <c r="H564" s="360"/>
      <c r="I564" s="360"/>
      <c r="J564" s="358"/>
    </row>
    <row r="565" spans="1:10" s="312" customFormat="1" ht="15" x14ac:dyDescent="0.2">
      <c r="A565" s="351" t="str">
        <f t="shared" si="8"/>
        <v/>
      </c>
      <c r="B565" s="374"/>
      <c r="C565" s="352"/>
      <c r="D565" s="359"/>
      <c r="E565" s="359"/>
      <c r="F565" s="354"/>
      <c r="G565" s="354"/>
      <c r="H565" s="360"/>
      <c r="I565" s="360"/>
      <c r="J565" s="358"/>
    </row>
    <row r="566" spans="1:10" s="312" customFormat="1" ht="15" x14ac:dyDescent="0.2">
      <c r="A566" s="351" t="str">
        <f t="shared" si="8"/>
        <v/>
      </c>
      <c r="B566" s="374"/>
      <c r="C566" s="352"/>
      <c r="D566" s="359"/>
      <c r="E566" s="359"/>
      <c r="F566" s="354"/>
      <c r="G566" s="354"/>
      <c r="H566" s="360"/>
      <c r="I566" s="360"/>
      <c r="J566" s="358"/>
    </row>
    <row r="567" spans="1:10" s="312" customFormat="1" ht="15" x14ac:dyDescent="0.2">
      <c r="A567" s="351" t="str">
        <f t="shared" si="8"/>
        <v/>
      </c>
      <c r="B567" s="374"/>
      <c r="C567" s="352"/>
      <c r="D567" s="359"/>
      <c r="E567" s="359"/>
      <c r="F567" s="354"/>
      <c r="G567" s="354"/>
      <c r="H567" s="360"/>
      <c r="I567" s="360"/>
      <c r="J567" s="358"/>
    </row>
    <row r="568" spans="1:10" s="312" customFormat="1" ht="15" x14ac:dyDescent="0.2">
      <c r="A568" s="351" t="str">
        <f t="shared" si="8"/>
        <v/>
      </c>
      <c r="B568" s="374"/>
      <c r="C568" s="352"/>
      <c r="D568" s="359"/>
      <c r="E568" s="359"/>
      <c r="F568" s="354"/>
      <c r="G568" s="354"/>
      <c r="H568" s="360"/>
      <c r="I568" s="360"/>
      <c r="J568" s="358"/>
    </row>
    <row r="569" spans="1:10" s="312" customFormat="1" ht="15" x14ac:dyDescent="0.2">
      <c r="A569" s="351" t="str">
        <f t="shared" si="8"/>
        <v/>
      </c>
      <c r="B569" s="374"/>
      <c r="C569" s="352"/>
      <c r="D569" s="359"/>
      <c r="E569" s="359"/>
      <c r="F569" s="354"/>
      <c r="G569" s="354"/>
      <c r="H569" s="360"/>
      <c r="I569" s="360"/>
      <c r="J569" s="358"/>
    </row>
    <row r="570" spans="1:10" s="312" customFormat="1" ht="15" x14ac:dyDescent="0.2">
      <c r="A570" s="351" t="str">
        <f t="shared" si="8"/>
        <v/>
      </c>
      <c r="B570" s="374"/>
      <c r="C570" s="352"/>
      <c r="D570" s="359"/>
      <c r="E570" s="359"/>
      <c r="F570" s="354"/>
      <c r="G570" s="354"/>
      <c r="H570" s="360"/>
      <c r="I570" s="360"/>
      <c r="J570" s="358"/>
    </row>
    <row r="571" spans="1:10" s="312" customFormat="1" ht="15" x14ac:dyDescent="0.2">
      <c r="A571" s="351" t="str">
        <f t="shared" si="8"/>
        <v/>
      </c>
      <c r="B571" s="374"/>
      <c r="C571" s="352"/>
      <c r="D571" s="359"/>
      <c r="E571" s="359"/>
      <c r="F571" s="354"/>
      <c r="G571" s="354"/>
      <c r="H571" s="360"/>
      <c r="I571" s="360"/>
      <c r="J571" s="358"/>
    </row>
    <row r="572" spans="1:10" s="312" customFormat="1" ht="15" x14ac:dyDescent="0.2">
      <c r="A572" s="351" t="str">
        <f t="shared" si="8"/>
        <v/>
      </c>
      <c r="B572" s="374"/>
      <c r="C572" s="352"/>
      <c r="D572" s="359"/>
      <c r="E572" s="359"/>
      <c r="F572" s="354"/>
      <c r="G572" s="354"/>
      <c r="H572" s="360"/>
      <c r="I572" s="360"/>
      <c r="J572" s="358"/>
    </row>
    <row r="573" spans="1:10" s="312" customFormat="1" ht="15" x14ac:dyDescent="0.2">
      <c r="A573" s="351" t="str">
        <f t="shared" si="8"/>
        <v/>
      </c>
      <c r="B573" s="374"/>
      <c r="C573" s="352"/>
      <c r="D573" s="359"/>
      <c r="E573" s="359"/>
      <c r="F573" s="354"/>
      <c r="G573" s="354"/>
      <c r="H573" s="360"/>
      <c r="I573" s="360"/>
      <c r="J573" s="358"/>
    </row>
    <row r="574" spans="1:10" s="312" customFormat="1" ht="15" x14ac:dyDescent="0.2">
      <c r="A574" s="351" t="str">
        <f t="shared" si="8"/>
        <v/>
      </c>
      <c r="B574" s="374"/>
      <c r="C574" s="352"/>
      <c r="D574" s="359"/>
      <c r="E574" s="359"/>
      <c r="F574" s="354"/>
      <c r="G574" s="354"/>
      <c r="H574" s="360"/>
      <c r="I574" s="360"/>
      <c r="J574" s="358"/>
    </row>
    <row r="575" spans="1:10" s="312" customFormat="1" ht="15" x14ac:dyDescent="0.2">
      <c r="A575" s="351" t="str">
        <f t="shared" si="8"/>
        <v/>
      </c>
      <c r="B575" s="374"/>
      <c r="C575" s="352"/>
      <c r="D575" s="359"/>
      <c r="E575" s="359"/>
      <c r="F575" s="354"/>
      <c r="G575" s="354"/>
      <c r="H575" s="360"/>
      <c r="I575" s="360"/>
      <c r="J575" s="358"/>
    </row>
    <row r="576" spans="1:10" s="312" customFormat="1" ht="15" x14ac:dyDescent="0.2">
      <c r="A576" s="351" t="str">
        <f t="shared" si="8"/>
        <v/>
      </c>
      <c r="B576" s="374"/>
      <c r="C576" s="352"/>
      <c r="D576" s="359"/>
      <c r="E576" s="359"/>
      <c r="F576" s="354"/>
      <c r="G576" s="354"/>
      <c r="H576" s="360"/>
      <c r="I576" s="360"/>
      <c r="J576" s="358"/>
    </row>
    <row r="577" spans="1:10" s="312" customFormat="1" ht="15" x14ac:dyDescent="0.2">
      <c r="A577" s="351" t="str">
        <f t="shared" si="8"/>
        <v/>
      </c>
      <c r="B577" s="374"/>
      <c r="C577" s="352"/>
      <c r="D577" s="359"/>
      <c r="E577" s="359"/>
      <c r="F577" s="354"/>
      <c r="G577" s="354"/>
      <c r="H577" s="360"/>
      <c r="I577" s="360"/>
      <c r="J577" s="358"/>
    </row>
    <row r="578" spans="1:10" s="312" customFormat="1" ht="15" x14ac:dyDescent="0.2">
      <c r="A578" s="351" t="str">
        <f t="shared" si="8"/>
        <v/>
      </c>
      <c r="B578" s="374"/>
      <c r="C578" s="352"/>
      <c r="D578" s="359"/>
      <c r="E578" s="359"/>
      <c r="F578" s="354"/>
      <c r="G578" s="354"/>
      <c r="H578" s="360"/>
      <c r="I578" s="360"/>
      <c r="J578" s="358"/>
    </row>
    <row r="579" spans="1:10" s="312" customFormat="1" ht="15" x14ac:dyDescent="0.2">
      <c r="A579" s="351" t="str">
        <f t="shared" si="8"/>
        <v/>
      </c>
      <c r="B579" s="374"/>
      <c r="C579" s="352"/>
      <c r="D579" s="359"/>
      <c r="E579" s="359"/>
      <c r="F579" s="354"/>
      <c r="G579" s="354"/>
      <c r="H579" s="360"/>
      <c r="I579" s="360"/>
      <c r="J579" s="358"/>
    </row>
    <row r="580" spans="1:10" s="312" customFormat="1" ht="15" x14ac:dyDescent="0.2">
      <c r="A580" s="351" t="str">
        <f t="shared" si="8"/>
        <v/>
      </c>
      <c r="B580" s="374"/>
      <c r="C580" s="352"/>
      <c r="D580" s="359"/>
      <c r="E580" s="359"/>
      <c r="F580" s="354"/>
      <c r="G580" s="354"/>
      <c r="H580" s="360"/>
      <c r="I580" s="360"/>
      <c r="J580" s="358"/>
    </row>
    <row r="581" spans="1:10" s="312" customFormat="1" ht="15" x14ac:dyDescent="0.2">
      <c r="A581" s="351" t="str">
        <f t="shared" si="8"/>
        <v/>
      </c>
      <c r="B581" s="374"/>
      <c r="C581" s="352"/>
      <c r="D581" s="359"/>
      <c r="E581" s="359"/>
      <c r="F581" s="354"/>
      <c r="G581" s="354"/>
      <c r="H581" s="360"/>
      <c r="I581" s="360"/>
      <c r="J581" s="358"/>
    </row>
    <row r="582" spans="1:10" s="312" customFormat="1" ht="15" x14ac:dyDescent="0.2">
      <c r="A582" s="351" t="str">
        <f t="shared" si="8"/>
        <v/>
      </c>
      <c r="B582" s="374"/>
      <c r="C582" s="352"/>
      <c r="D582" s="359"/>
      <c r="E582" s="359"/>
      <c r="F582" s="354"/>
      <c r="G582" s="354"/>
      <c r="H582" s="360"/>
      <c r="I582" s="360"/>
      <c r="J582" s="358"/>
    </row>
    <row r="583" spans="1:10" s="312" customFormat="1" ht="15" x14ac:dyDescent="0.2">
      <c r="A583" s="351" t="str">
        <f t="shared" si="8"/>
        <v/>
      </c>
      <c r="B583" s="374"/>
      <c r="C583" s="352"/>
      <c r="D583" s="359"/>
      <c r="E583" s="359"/>
      <c r="F583" s="354"/>
      <c r="G583" s="354"/>
      <c r="H583" s="360"/>
      <c r="I583" s="360"/>
      <c r="J583" s="358"/>
    </row>
    <row r="584" spans="1:10" s="312" customFormat="1" ht="15" x14ac:dyDescent="0.2">
      <c r="A584" s="351" t="str">
        <f t="shared" si="8"/>
        <v/>
      </c>
      <c r="B584" s="374"/>
      <c r="C584" s="352"/>
      <c r="D584" s="359"/>
      <c r="E584" s="359"/>
      <c r="F584" s="354"/>
      <c r="G584" s="354"/>
      <c r="H584" s="360"/>
      <c r="I584" s="360"/>
      <c r="J584" s="358"/>
    </row>
    <row r="585" spans="1:10" s="312" customFormat="1" ht="15" x14ac:dyDescent="0.2">
      <c r="A585" s="351" t="str">
        <f t="shared" si="8"/>
        <v/>
      </c>
      <c r="B585" s="374"/>
      <c r="C585" s="352"/>
      <c r="D585" s="359"/>
      <c r="E585" s="359"/>
      <c r="F585" s="354"/>
      <c r="G585" s="354"/>
      <c r="H585" s="360"/>
      <c r="I585" s="360"/>
      <c r="J585" s="358"/>
    </row>
    <row r="586" spans="1:10" s="312" customFormat="1" ht="15" x14ac:dyDescent="0.2">
      <c r="A586" s="351" t="str">
        <f t="shared" si="8"/>
        <v/>
      </c>
      <c r="B586" s="374"/>
      <c r="C586" s="352"/>
      <c r="D586" s="359"/>
      <c r="E586" s="359"/>
      <c r="F586" s="354"/>
      <c r="G586" s="354"/>
      <c r="H586" s="360"/>
      <c r="I586" s="360"/>
      <c r="J586" s="358"/>
    </row>
    <row r="587" spans="1:10" s="312" customFormat="1" ht="15" x14ac:dyDescent="0.2">
      <c r="A587" s="351" t="str">
        <f t="shared" si="8"/>
        <v/>
      </c>
      <c r="B587" s="374"/>
      <c r="C587" s="352"/>
      <c r="D587" s="359"/>
      <c r="E587" s="359"/>
      <c r="F587" s="354"/>
      <c r="G587" s="354"/>
      <c r="H587" s="360"/>
      <c r="I587" s="360"/>
      <c r="J587" s="358"/>
    </row>
    <row r="588" spans="1:10" s="312" customFormat="1" ht="15" x14ac:dyDescent="0.2">
      <c r="A588" s="351" t="str">
        <f t="shared" si="8"/>
        <v/>
      </c>
      <c r="B588" s="374"/>
      <c r="C588" s="352"/>
      <c r="D588" s="359"/>
      <c r="E588" s="359"/>
      <c r="F588" s="354"/>
      <c r="G588" s="354"/>
      <c r="H588" s="360"/>
      <c r="I588" s="360"/>
      <c r="J588" s="358"/>
    </row>
    <row r="589" spans="1:10" s="312" customFormat="1" ht="15" x14ac:dyDescent="0.2">
      <c r="A589" s="351" t="str">
        <f t="shared" si="8"/>
        <v/>
      </c>
      <c r="B589" s="374"/>
      <c r="C589" s="352"/>
      <c r="D589" s="359"/>
      <c r="E589" s="359"/>
      <c r="F589" s="354"/>
      <c r="G589" s="354"/>
      <c r="H589" s="360"/>
      <c r="I589" s="360"/>
      <c r="J589" s="358"/>
    </row>
    <row r="590" spans="1:10" s="312" customFormat="1" ht="15" x14ac:dyDescent="0.2">
      <c r="A590" s="351" t="str">
        <f t="shared" si="8"/>
        <v/>
      </c>
      <c r="B590" s="374"/>
      <c r="C590" s="352"/>
      <c r="D590" s="359"/>
      <c r="E590" s="359"/>
      <c r="F590" s="354"/>
      <c r="G590" s="354"/>
      <c r="H590" s="360"/>
      <c r="I590" s="360"/>
      <c r="J590" s="358"/>
    </row>
    <row r="591" spans="1:10" s="312" customFormat="1" ht="15" x14ac:dyDescent="0.2">
      <c r="A591" s="351" t="str">
        <f t="shared" si="8"/>
        <v/>
      </c>
      <c r="B591" s="374"/>
      <c r="C591" s="352"/>
      <c r="D591" s="359"/>
      <c r="E591" s="359"/>
      <c r="F591" s="354"/>
      <c r="G591" s="354"/>
      <c r="H591" s="360"/>
      <c r="I591" s="360"/>
      <c r="J591" s="358"/>
    </row>
    <row r="592" spans="1:10" s="312" customFormat="1" ht="15" x14ac:dyDescent="0.2">
      <c r="A592" s="351" t="str">
        <f t="shared" si="8"/>
        <v/>
      </c>
      <c r="B592" s="374"/>
      <c r="C592" s="352"/>
      <c r="D592" s="359"/>
      <c r="E592" s="359"/>
      <c r="F592" s="354"/>
      <c r="G592" s="354"/>
      <c r="H592" s="360"/>
      <c r="I592" s="360"/>
      <c r="J592" s="358"/>
    </row>
    <row r="593" spans="1:10" s="312" customFormat="1" ht="15" x14ac:dyDescent="0.2">
      <c r="A593" s="351" t="str">
        <f t="shared" si="8"/>
        <v/>
      </c>
      <c r="B593" s="374"/>
      <c r="C593" s="352"/>
      <c r="D593" s="359"/>
      <c r="E593" s="359"/>
      <c r="F593" s="354"/>
      <c r="G593" s="354"/>
      <c r="H593" s="360"/>
      <c r="I593" s="360"/>
      <c r="J593" s="358"/>
    </row>
    <row r="594" spans="1:10" s="312" customFormat="1" ht="15" x14ac:dyDescent="0.2">
      <c r="A594" s="351" t="str">
        <f t="shared" ref="A594:A657" si="9">IF(COUNTA(B594:I594)&gt;0,ROW()-ROW($A$16),"")</f>
        <v/>
      </c>
      <c r="B594" s="374"/>
      <c r="C594" s="352"/>
      <c r="D594" s="359"/>
      <c r="E594" s="359"/>
      <c r="F594" s="354"/>
      <c r="G594" s="354"/>
      <c r="H594" s="360"/>
      <c r="I594" s="360"/>
      <c r="J594" s="358"/>
    </row>
    <row r="595" spans="1:10" s="312" customFormat="1" ht="15" x14ac:dyDescent="0.2">
      <c r="A595" s="351" t="str">
        <f t="shared" si="9"/>
        <v/>
      </c>
      <c r="B595" s="374"/>
      <c r="C595" s="352"/>
      <c r="D595" s="359"/>
      <c r="E595" s="359"/>
      <c r="F595" s="354"/>
      <c r="G595" s="354"/>
      <c r="H595" s="360"/>
      <c r="I595" s="360"/>
      <c r="J595" s="358"/>
    </row>
    <row r="596" spans="1:10" s="312" customFormat="1" ht="15" x14ac:dyDescent="0.2">
      <c r="A596" s="351" t="str">
        <f t="shared" si="9"/>
        <v/>
      </c>
      <c r="B596" s="374"/>
      <c r="C596" s="352"/>
      <c r="D596" s="359"/>
      <c r="E596" s="359"/>
      <c r="F596" s="354"/>
      <c r="G596" s="354"/>
      <c r="H596" s="360"/>
      <c r="I596" s="360"/>
      <c r="J596" s="358"/>
    </row>
    <row r="597" spans="1:10" s="312" customFormat="1" ht="15" x14ac:dyDescent="0.2">
      <c r="A597" s="351" t="str">
        <f t="shared" si="9"/>
        <v/>
      </c>
      <c r="B597" s="374"/>
      <c r="C597" s="352"/>
      <c r="D597" s="359"/>
      <c r="E597" s="359"/>
      <c r="F597" s="354"/>
      <c r="G597" s="354"/>
      <c r="H597" s="360"/>
      <c r="I597" s="360"/>
      <c r="J597" s="358"/>
    </row>
    <row r="598" spans="1:10" s="312" customFormat="1" ht="15" x14ac:dyDescent="0.2">
      <c r="A598" s="351" t="str">
        <f t="shared" si="9"/>
        <v/>
      </c>
      <c r="B598" s="374"/>
      <c r="C598" s="352"/>
      <c r="D598" s="359"/>
      <c r="E598" s="359"/>
      <c r="F598" s="354"/>
      <c r="G598" s="354"/>
      <c r="H598" s="360"/>
      <c r="I598" s="360"/>
      <c r="J598" s="358"/>
    </row>
    <row r="599" spans="1:10" s="312" customFormat="1" ht="15" x14ac:dyDescent="0.2">
      <c r="A599" s="351" t="str">
        <f t="shared" si="9"/>
        <v/>
      </c>
      <c r="B599" s="374"/>
      <c r="C599" s="352"/>
      <c r="D599" s="359"/>
      <c r="E599" s="359"/>
      <c r="F599" s="354"/>
      <c r="G599" s="354"/>
      <c r="H599" s="360"/>
      <c r="I599" s="360"/>
      <c r="J599" s="358"/>
    </row>
    <row r="600" spans="1:10" s="312" customFormat="1" ht="15" x14ac:dyDescent="0.2">
      <c r="A600" s="351" t="str">
        <f t="shared" si="9"/>
        <v/>
      </c>
      <c r="B600" s="374"/>
      <c r="C600" s="352"/>
      <c r="D600" s="359"/>
      <c r="E600" s="359"/>
      <c r="F600" s="354"/>
      <c r="G600" s="354"/>
      <c r="H600" s="360"/>
      <c r="I600" s="360"/>
      <c r="J600" s="358"/>
    </row>
    <row r="601" spans="1:10" s="312" customFormat="1" ht="15" x14ac:dyDescent="0.2">
      <c r="A601" s="351" t="str">
        <f t="shared" si="9"/>
        <v/>
      </c>
      <c r="B601" s="374"/>
      <c r="C601" s="352"/>
      <c r="D601" s="359"/>
      <c r="E601" s="359"/>
      <c r="F601" s="354"/>
      <c r="G601" s="354"/>
      <c r="H601" s="360"/>
      <c r="I601" s="360"/>
      <c r="J601" s="358"/>
    </row>
    <row r="602" spans="1:10" s="312" customFormat="1" ht="15" x14ac:dyDescent="0.2">
      <c r="A602" s="351" t="str">
        <f t="shared" si="9"/>
        <v/>
      </c>
      <c r="B602" s="374"/>
      <c r="C602" s="352"/>
      <c r="D602" s="359"/>
      <c r="E602" s="359"/>
      <c r="F602" s="354"/>
      <c r="G602" s="354"/>
      <c r="H602" s="360"/>
      <c r="I602" s="360"/>
      <c r="J602" s="358"/>
    </row>
    <row r="603" spans="1:10" s="312" customFormat="1" ht="15" x14ac:dyDescent="0.2">
      <c r="A603" s="351" t="str">
        <f t="shared" si="9"/>
        <v/>
      </c>
      <c r="B603" s="374"/>
      <c r="C603" s="352"/>
      <c r="D603" s="359"/>
      <c r="E603" s="359"/>
      <c r="F603" s="354"/>
      <c r="G603" s="354"/>
      <c r="H603" s="360"/>
      <c r="I603" s="360"/>
      <c r="J603" s="358"/>
    </row>
    <row r="604" spans="1:10" s="312" customFormat="1" ht="15" x14ac:dyDescent="0.2">
      <c r="A604" s="351" t="str">
        <f t="shared" si="9"/>
        <v/>
      </c>
      <c r="B604" s="374"/>
      <c r="C604" s="352"/>
      <c r="D604" s="359"/>
      <c r="E604" s="359"/>
      <c r="F604" s="354"/>
      <c r="G604" s="354"/>
      <c r="H604" s="360"/>
      <c r="I604" s="360"/>
      <c r="J604" s="358"/>
    </row>
    <row r="605" spans="1:10" s="312" customFormat="1" ht="15" x14ac:dyDescent="0.2">
      <c r="A605" s="351" t="str">
        <f t="shared" si="9"/>
        <v/>
      </c>
      <c r="B605" s="374"/>
      <c r="C605" s="352"/>
      <c r="D605" s="359"/>
      <c r="E605" s="359"/>
      <c r="F605" s="354"/>
      <c r="G605" s="354"/>
      <c r="H605" s="360"/>
      <c r="I605" s="360"/>
      <c r="J605" s="358"/>
    </row>
    <row r="606" spans="1:10" s="312" customFormat="1" ht="15" x14ac:dyDescent="0.2">
      <c r="A606" s="351" t="str">
        <f t="shared" si="9"/>
        <v/>
      </c>
      <c r="B606" s="374"/>
      <c r="C606" s="352"/>
      <c r="D606" s="359"/>
      <c r="E606" s="359"/>
      <c r="F606" s="354"/>
      <c r="G606" s="354"/>
      <c r="H606" s="360"/>
      <c r="I606" s="360"/>
      <c r="J606" s="358"/>
    </row>
    <row r="607" spans="1:10" s="312" customFormat="1" ht="15" x14ac:dyDescent="0.2">
      <c r="A607" s="351" t="str">
        <f t="shared" si="9"/>
        <v/>
      </c>
      <c r="B607" s="374"/>
      <c r="C607" s="352"/>
      <c r="D607" s="359"/>
      <c r="E607" s="359"/>
      <c r="F607" s="354"/>
      <c r="G607" s="354"/>
      <c r="H607" s="360"/>
      <c r="I607" s="360"/>
      <c r="J607" s="358"/>
    </row>
    <row r="608" spans="1:10" s="312" customFormat="1" ht="15" x14ac:dyDescent="0.2">
      <c r="A608" s="351" t="str">
        <f t="shared" si="9"/>
        <v/>
      </c>
      <c r="B608" s="374"/>
      <c r="C608" s="352"/>
      <c r="D608" s="359"/>
      <c r="E608" s="359"/>
      <c r="F608" s="354"/>
      <c r="G608" s="354"/>
      <c r="H608" s="360"/>
      <c r="I608" s="360"/>
      <c r="J608" s="358"/>
    </row>
    <row r="609" spans="1:10" s="312" customFormat="1" ht="15" x14ac:dyDescent="0.2">
      <c r="A609" s="351" t="str">
        <f t="shared" si="9"/>
        <v/>
      </c>
      <c r="B609" s="374"/>
      <c r="C609" s="352"/>
      <c r="D609" s="359"/>
      <c r="E609" s="359"/>
      <c r="F609" s="354"/>
      <c r="G609" s="354"/>
      <c r="H609" s="360"/>
      <c r="I609" s="360"/>
      <c r="J609" s="358"/>
    </row>
    <row r="610" spans="1:10" s="312" customFormat="1" ht="15" x14ac:dyDescent="0.2">
      <c r="A610" s="351" t="str">
        <f t="shared" si="9"/>
        <v/>
      </c>
      <c r="B610" s="374"/>
      <c r="C610" s="352"/>
      <c r="D610" s="359"/>
      <c r="E610" s="359"/>
      <c r="F610" s="354"/>
      <c r="G610" s="354"/>
      <c r="H610" s="360"/>
      <c r="I610" s="360"/>
      <c r="J610" s="358"/>
    </row>
    <row r="611" spans="1:10" s="312" customFormat="1" ht="15" x14ac:dyDescent="0.2">
      <c r="A611" s="351" t="str">
        <f t="shared" si="9"/>
        <v/>
      </c>
      <c r="B611" s="374"/>
      <c r="C611" s="352"/>
      <c r="D611" s="359"/>
      <c r="E611" s="359"/>
      <c r="F611" s="354"/>
      <c r="G611" s="354"/>
      <c r="H611" s="360"/>
      <c r="I611" s="360"/>
      <c r="J611" s="358"/>
    </row>
    <row r="612" spans="1:10" s="312" customFormat="1" ht="15" x14ac:dyDescent="0.2">
      <c r="A612" s="351" t="str">
        <f t="shared" si="9"/>
        <v/>
      </c>
      <c r="B612" s="374"/>
      <c r="C612" s="352"/>
      <c r="D612" s="359"/>
      <c r="E612" s="359"/>
      <c r="F612" s="354"/>
      <c r="G612" s="354"/>
      <c r="H612" s="360"/>
      <c r="I612" s="360"/>
      <c r="J612" s="358"/>
    </row>
    <row r="613" spans="1:10" s="312" customFormat="1" ht="15" x14ac:dyDescent="0.2">
      <c r="A613" s="351" t="str">
        <f t="shared" si="9"/>
        <v/>
      </c>
      <c r="B613" s="374"/>
      <c r="C613" s="352"/>
      <c r="D613" s="359"/>
      <c r="E613" s="359"/>
      <c r="F613" s="354"/>
      <c r="G613" s="354"/>
      <c r="H613" s="360"/>
      <c r="I613" s="360"/>
      <c r="J613" s="358"/>
    </row>
    <row r="614" spans="1:10" s="312" customFormat="1" ht="15" x14ac:dyDescent="0.2">
      <c r="A614" s="351" t="str">
        <f t="shared" si="9"/>
        <v/>
      </c>
      <c r="B614" s="374"/>
      <c r="C614" s="352"/>
      <c r="D614" s="359"/>
      <c r="E614" s="359"/>
      <c r="F614" s="354"/>
      <c r="G614" s="354"/>
      <c r="H614" s="360"/>
      <c r="I614" s="360"/>
      <c r="J614" s="358"/>
    </row>
    <row r="615" spans="1:10" s="312" customFormat="1" ht="15" x14ac:dyDescent="0.2">
      <c r="A615" s="351" t="str">
        <f t="shared" si="9"/>
        <v/>
      </c>
      <c r="B615" s="374"/>
      <c r="C615" s="352"/>
      <c r="D615" s="359"/>
      <c r="E615" s="359"/>
      <c r="F615" s="354"/>
      <c r="G615" s="354"/>
      <c r="H615" s="360"/>
      <c r="I615" s="360"/>
      <c r="J615" s="358"/>
    </row>
    <row r="616" spans="1:10" s="312" customFormat="1" ht="15" x14ac:dyDescent="0.2">
      <c r="A616" s="351" t="str">
        <f t="shared" si="9"/>
        <v/>
      </c>
      <c r="B616" s="374"/>
      <c r="C616" s="352"/>
      <c r="D616" s="359"/>
      <c r="E616" s="359"/>
      <c r="F616" s="354"/>
      <c r="G616" s="354"/>
      <c r="H616" s="360"/>
      <c r="I616" s="360"/>
      <c r="J616" s="358"/>
    </row>
    <row r="617" spans="1:10" s="312" customFormat="1" ht="15" x14ac:dyDescent="0.2">
      <c r="A617" s="351" t="str">
        <f t="shared" si="9"/>
        <v/>
      </c>
      <c r="B617" s="374"/>
      <c r="C617" s="352"/>
      <c r="D617" s="359"/>
      <c r="E617" s="359"/>
      <c r="F617" s="354"/>
      <c r="G617" s="354"/>
      <c r="H617" s="360"/>
      <c r="I617" s="360"/>
      <c r="J617" s="358"/>
    </row>
    <row r="618" spans="1:10" s="312" customFormat="1" ht="15" x14ac:dyDescent="0.2">
      <c r="A618" s="351" t="str">
        <f t="shared" si="9"/>
        <v/>
      </c>
      <c r="B618" s="374"/>
      <c r="C618" s="352"/>
      <c r="D618" s="359"/>
      <c r="E618" s="359"/>
      <c r="F618" s="354"/>
      <c r="G618" s="354"/>
      <c r="H618" s="360"/>
      <c r="I618" s="360"/>
      <c r="J618" s="358"/>
    </row>
    <row r="619" spans="1:10" s="312" customFormat="1" ht="15" x14ac:dyDescent="0.2">
      <c r="A619" s="351" t="str">
        <f t="shared" si="9"/>
        <v/>
      </c>
      <c r="B619" s="374"/>
      <c r="C619" s="352"/>
      <c r="D619" s="359"/>
      <c r="E619" s="359"/>
      <c r="F619" s="354"/>
      <c r="G619" s="354"/>
      <c r="H619" s="360"/>
      <c r="I619" s="360"/>
      <c r="J619" s="358"/>
    </row>
    <row r="620" spans="1:10" s="312" customFormat="1" ht="15" x14ac:dyDescent="0.2">
      <c r="A620" s="351" t="str">
        <f t="shared" si="9"/>
        <v/>
      </c>
      <c r="B620" s="374"/>
      <c r="C620" s="352"/>
      <c r="D620" s="359"/>
      <c r="E620" s="359"/>
      <c r="F620" s="354"/>
      <c r="G620" s="354"/>
      <c r="H620" s="360"/>
      <c r="I620" s="360"/>
      <c r="J620" s="358"/>
    </row>
    <row r="621" spans="1:10" s="312" customFormat="1" ht="15" x14ac:dyDescent="0.2">
      <c r="A621" s="351" t="str">
        <f t="shared" si="9"/>
        <v/>
      </c>
      <c r="B621" s="374"/>
      <c r="C621" s="352"/>
      <c r="D621" s="359"/>
      <c r="E621" s="359"/>
      <c r="F621" s="354"/>
      <c r="G621" s="354"/>
      <c r="H621" s="360"/>
      <c r="I621" s="360"/>
      <c r="J621" s="358"/>
    </row>
    <row r="622" spans="1:10" s="312" customFormat="1" ht="15" x14ac:dyDescent="0.2">
      <c r="A622" s="351" t="str">
        <f t="shared" si="9"/>
        <v/>
      </c>
      <c r="B622" s="374"/>
      <c r="C622" s="352"/>
      <c r="D622" s="359"/>
      <c r="E622" s="359"/>
      <c r="F622" s="354"/>
      <c r="G622" s="354"/>
      <c r="H622" s="360"/>
      <c r="I622" s="360"/>
      <c r="J622" s="358"/>
    </row>
    <row r="623" spans="1:10" s="312" customFormat="1" ht="15" x14ac:dyDescent="0.2">
      <c r="A623" s="351" t="str">
        <f t="shared" si="9"/>
        <v/>
      </c>
      <c r="B623" s="374"/>
      <c r="C623" s="352"/>
      <c r="D623" s="359"/>
      <c r="E623" s="359"/>
      <c r="F623" s="354"/>
      <c r="G623" s="354"/>
      <c r="H623" s="360"/>
      <c r="I623" s="360"/>
      <c r="J623" s="358"/>
    </row>
    <row r="624" spans="1:10" s="312" customFormat="1" ht="15" x14ac:dyDescent="0.2">
      <c r="A624" s="351" t="str">
        <f t="shared" si="9"/>
        <v/>
      </c>
      <c r="B624" s="374"/>
      <c r="C624" s="352"/>
      <c r="D624" s="359"/>
      <c r="E624" s="359"/>
      <c r="F624" s="354"/>
      <c r="G624" s="354"/>
      <c r="H624" s="360"/>
      <c r="I624" s="360"/>
      <c r="J624" s="358"/>
    </row>
    <row r="625" spans="1:10" s="312" customFormat="1" ht="15" x14ac:dyDescent="0.2">
      <c r="A625" s="351" t="str">
        <f t="shared" si="9"/>
        <v/>
      </c>
      <c r="B625" s="374"/>
      <c r="C625" s="352"/>
      <c r="D625" s="359"/>
      <c r="E625" s="359"/>
      <c r="F625" s="354"/>
      <c r="G625" s="354"/>
      <c r="H625" s="360"/>
      <c r="I625" s="360"/>
      <c r="J625" s="358"/>
    </row>
    <row r="626" spans="1:10" s="312" customFormat="1" ht="15" x14ac:dyDescent="0.2">
      <c r="A626" s="351" t="str">
        <f t="shared" si="9"/>
        <v/>
      </c>
      <c r="B626" s="374"/>
      <c r="C626" s="352"/>
      <c r="D626" s="359"/>
      <c r="E626" s="359"/>
      <c r="F626" s="354"/>
      <c r="G626" s="354"/>
      <c r="H626" s="360"/>
      <c r="I626" s="360"/>
      <c r="J626" s="358"/>
    </row>
    <row r="627" spans="1:10" s="312" customFormat="1" ht="15" x14ac:dyDescent="0.2">
      <c r="A627" s="351" t="str">
        <f t="shared" si="9"/>
        <v/>
      </c>
      <c r="B627" s="374"/>
      <c r="C627" s="352"/>
      <c r="D627" s="359"/>
      <c r="E627" s="359"/>
      <c r="F627" s="354"/>
      <c r="G627" s="354"/>
      <c r="H627" s="360"/>
      <c r="I627" s="360"/>
      <c r="J627" s="358"/>
    </row>
    <row r="628" spans="1:10" s="312" customFormat="1" ht="15" x14ac:dyDescent="0.2">
      <c r="A628" s="351" t="str">
        <f t="shared" si="9"/>
        <v/>
      </c>
      <c r="B628" s="374"/>
      <c r="C628" s="352"/>
      <c r="D628" s="359"/>
      <c r="E628" s="359"/>
      <c r="F628" s="354"/>
      <c r="G628" s="354"/>
      <c r="H628" s="360"/>
      <c r="I628" s="360"/>
      <c r="J628" s="358"/>
    </row>
    <row r="629" spans="1:10" s="312" customFormat="1" ht="15" x14ac:dyDescent="0.2">
      <c r="A629" s="351" t="str">
        <f t="shared" si="9"/>
        <v/>
      </c>
      <c r="B629" s="374"/>
      <c r="C629" s="352"/>
      <c r="D629" s="359"/>
      <c r="E629" s="359"/>
      <c r="F629" s="354"/>
      <c r="G629" s="354"/>
      <c r="H629" s="360"/>
      <c r="I629" s="360"/>
      <c r="J629" s="358"/>
    </row>
    <row r="630" spans="1:10" s="312" customFormat="1" ht="15" x14ac:dyDescent="0.2">
      <c r="A630" s="351" t="str">
        <f t="shared" si="9"/>
        <v/>
      </c>
      <c r="B630" s="374"/>
      <c r="C630" s="352"/>
      <c r="D630" s="359"/>
      <c r="E630" s="359"/>
      <c r="F630" s="354"/>
      <c r="G630" s="354"/>
      <c r="H630" s="360"/>
      <c r="I630" s="360"/>
      <c r="J630" s="358"/>
    </row>
    <row r="631" spans="1:10" s="312" customFormat="1" ht="15" x14ac:dyDescent="0.2">
      <c r="A631" s="351" t="str">
        <f t="shared" si="9"/>
        <v/>
      </c>
      <c r="B631" s="374"/>
      <c r="C631" s="352"/>
      <c r="D631" s="359"/>
      <c r="E631" s="359"/>
      <c r="F631" s="354"/>
      <c r="G631" s="354"/>
      <c r="H631" s="360"/>
      <c r="I631" s="360"/>
      <c r="J631" s="358"/>
    </row>
    <row r="632" spans="1:10" s="312" customFormat="1" ht="15" x14ac:dyDescent="0.2">
      <c r="A632" s="351" t="str">
        <f t="shared" si="9"/>
        <v/>
      </c>
      <c r="B632" s="374"/>
      <c r="C632" s="352"/>
      <c r="D632" s="359"/>
      <c r="E632" s="359"/>
      <c r="F632" s="354"/>
      <c r="G632" s="354"/>
      <c r="H632" s="360"/>
      <c r="I632" s="360"/>
      <c r="J632" s="358"/>
    </row>
    <row r="633" spans="1:10" s="312" customFormat="1" ht="15" x14ac:dyDescent="0.2">
      <c r="A633" s="351" t="str">
        <f t="shared" si="9"/>
        <v/>
      </c>
      <c r="B633" s="374"/>
      <c r="C633" s="352"/>
      <c r="D633" s="359"/>
      <c r="E633" s="359"/>
      <c r="F633" s="354"/>
      <c r="G633" s="354"/>
      <c r="H633" s="360"/>
      <c r="I633" s="360"/>
      <c r="J633" s="358"/>
    </row>
    <row r="634" spans="1:10" s="312" customFormat="1" ht="15" x14ac:dyDescent="0.2">
      <c r="A634" s="351" t="str">
        <f t="shared" si="9"/>
        <v/>
      </c>
      <c r="B634" s="374"/>
      <c r="C634" s="352"/>
      <c r="D634" s="359"/>
      <c r="E634" s="359"/>
      <c r="F634" s="354"/>
      <c r="G634" s="354"/>
      <c r="H634" s="360"/>
      <c r="I634" s="360"/>
      <c r="J634" s="358"/>
    </row>
    <row r="635" spans="1:10" s="312" customFormat="1" ht="15" x14ac:dyDescent="0.2">
      <c r="A635" s="351" t="str">
        <f t="shared" si="9"/>
        <v/>
      </c>
      <c r="B635" s="374"/>
      <c r="C635" s="352"/>
      <c r="D635" s="359"/>
      <c r="E635" s="359"/>
      <c r="F635" s="354"/>
      <c r="G635" s="354"/>
      <c r="H635" s="360"/>
      <c r="I635" s="360"/>
      <c r="J635" s="358"/>
    </row>
    <row r="636" spans="1:10" s="312" customFormat="1" ht="15" x14ac:dyDescent="0.2">
      <c r="A636" s="351" t="str">
        <f t="shared" si="9"/>
        <v/>
      </c>
      <c r="B636" s="374"/>
      <c r="C636" s="352"/>
      <c r="D636" s="359"/>
      <c r="E636" s="359"/>
      <c r="F636" s="354"/>
      <c r="G636" s="354"/>
      <c r="H636" s="360"/>
      <c r="I636" s="360"/>
      <c r="J636" s="358"/>
    </row>
    <row r="637" spans="1:10" s="312" customFormat="1" ht="15" x14ac:dyDescent="0.2">
      <c r="A637" s="351" t="str">
        <f t="shared" si="9"/>
        <v/>
      </c>
      <c r="B637" s="374"/>
      <c r="C637" s="352"/>
      <c r="D637" s="359"/>
      <c r="E637" s="359"/>
      <c r="F637" s="354"/>
      <c r="G637" s="354"/>
      <c r="H637" s="360"/>
      <c r="I637" s="360"/>
      <c r="J637" s="358"/>
    </row>
    <row r="638" spans="1:10" s="312" customFormat="1" ht="15" x14ac:dyDescent="0.2">
      <c r="A638" s="351" t="str">
        <f t="shared" si="9"/>
        <v/>
      </c>
      <c r="B638" s="374"/>
      <c r="C638" s="352"/>
      <c r="D638" s="359"/>
      <c r="E638" s="359"/>
      <c r="F638" s="354"/>
      <c r="G638" s="354"/>
      <c r="H638" s="360"/>
      <c r="I638" s="360"/>
      <c r="J638" s="358"/>
    </row>
    <row r="639" spans="1:10" s="312" customFormat="1" ht="15" x14ac:dyDescent="0.2">
      <c r="A639" s="351" t="str">
        <f t="shared" si="9"/>
        <v/>
      </c>
      <c r="B639" s="374"/>
      <c r="C639" s="352"/>
      <c r="D639" s="359"/>
      <c r="E639" s="359"/>
      <c r="F639" s="354"/>
      <c r="G639" s="354"/>
      <c r="H639" s="360"/>
      <c r="I639" s="360"/>
      <c r="J639" s="358"/>
    </row>
    <row r="640" spans="1:10" s="312" customFormat="1" ht="15" x14ac:dyDescent="0.2">
      <c r="A640" s="351" t="str">
        <f t="shared" si="9"/>
        <v/>
      </c>
      <c r="B640" s="374"/>
      <c r="C640" s="352"/>
      <c r="D640" s="359"/>
      <c r="E640" s="359"/>
      <c r="F640" s="354"/>
      <c r="G640" s="354"/>
      <c r="H640" s="360"/>
      <c r="I640" s="360"/>
      <c r="J640" s="358"/>
    </row>
    <row r="641" spans="1:10" s="312" customFormat="1" ht="15" x14ac:dyDescent="0.2">
      <c r="A641" s="351" t="str">
        <f t="shared" si="9"/>
        <v/>
      </c>
      <c r="B641" s="374"/>
      <c r="C641" s="352"/>
      <c r="D641" s="359"/>
      <c r="E641" s="359"/>
      <c r="F641" s="354"/>
      <c r="G641" s="354"/>
      <c r="H641" s="360"/>
      <c r="I641" s="360"/>
      <c r="J641" s="358"/>
    </row>
    <row r="642" spans="1:10" s="312" customFormat="1" ht="15" x14ac:dyDescent="0.2">
      <c r="A642" s="351" t="str">
        <f t="shared" si="9"/>
        <v/>
      </c>
      <c r="B642" s="374"/>
      <c r="C642" s="352"/>
      <c r="D642" s="359"/>
      <c r="E642" s="359"/>
      <c r="F642" s="354"/>
      <c r="G642" s="354"/>
      <c r="H642" s="360"/>
      <c r="I642" s="360"/>
      <c r="J642" s="358"/>
    </row>
    <row r="643" spans="1:10" s="312" customFormat="1" ht="15" x14ac:dyDescent="0.2">
      <c r="A643" s="351" t="str">
        <f t="shared" si="9"/>
        <v/>
      </c>
      <c r="B643" s="374"/>
      <c r="C643" s="352"/>
      <c r="D643" s="359"/>
      <c r="E643" s="359"/>
      <c r="F643" s="354"/>
      <c r="G643" s="354"/>
      <c r="H643" s="360"/>
      <c r="I643" s="360"/>
      <c r="J643" s="358"/>
    </row>
    <row r="644" spans="1:10" s="312" customFormat="1" ht="15" x14ac:dyDescent="0.2">
      <c r="A644" s="351" t="str">
        <f t="shared" si="9"/>
        <v/>
      </c>
      <c r="B644" s="374"/>
      <c r="C644" s="352"/>
      <c r="D644" s="359"/>
      <c r="E644" s="359"/>
      <c r="F644" s="354"/>
      <c r="G644" s="354"/>
      <c r="H644" s="360"/>
      <c r="I644" s="360"/>
      <c r="J644" s="358"/>
    </row>
    <row r="645" spans="1:10" s="312" customFormat="1" ht="15" x14ac:dyDescent="0.2">
      <c r="A645" s="351" t="str">
        <f t="shared" si="9"/>
        <v/>
      </c>
      <c r="B645" s="374"/>
      <c r="C645" s="352"/>
      <c r="D645" s="359"/>
      <c r="E645" s="359"/>
      <c r="F645" s="354"/>
      <c r="G645" s="354"/>
      <c r="H645" s="360"/>
      <c r="I645" s="360"/>
      <c r="J645" s="358"/>
    </row>
    <row r="646" spans="1:10" s="312" customFormat="1" ht="15" x14ac:dyDescent="0.2">
      <c r="A646" s="351" t="str">
        <f t="shared" si="9"/>
        <v/>
      </c>
      <c r="B646" s="374"/>
      <c r="C646" s="352"/>
      <c r="D646" s="359"/>
      <c r="E646" s="359"/>
      <c r="F646" s="354"/>
      <c r="G646" s="354"/>
      <c r="H646" s="360"/>
      <c r="I646" s="360"/>
      <c r="J646" s="358"/>
    </row>
    <row r="647" spans="1:10" s="312" customFormat="1" ht="15" x14ac:dyDescent="0.2">
      <c r="A647" s="351" t="str">
        <f t="shared" si="9"/>
        <v/>
      </c>
      <c r="B647" s="374"/>
      <c r="C647" s="352"/>
      <c r="D647" s="359"/>
      <c r="E647" s="359"/>
      <c r="F647" s="354"/>
      <c r="G647" s="354"/>
      <c r="H647" s="360"/>
      <c r="I647" s="360"/>
      <c r="J647" s="358"/>
    </row>
    <row r="648" spans="1:10" s="312" customFormat="1" ht="15" x14ac:dyDescent="0.2">
      <c r="A648" s="351" t="str">
        <f t="shared" si="9"/>
        <v/>
      </c>
      <c r="B648" s="374"/>
      <c r="C648" s="352"/>
      <c r="D648" s="359"/>
      <c r="E648" s="359"/>
      <c r="F648" s="354"/>
      <c r="G648" s="354"/>
      <c r="H648" s="360"/>
      <c r="I648" s="360"/>
      <c r="J648" s="358"/>
    </row>
    <row r="649" spans="1:10" s="312" customFormat="1" ht="15" x14ac:dyDescent="0.2">
      <c r="A649" s="351" t="str">
        <f t="shared" si="9"/>
        <v/>
      </c>
      <c r="B649" s="374"/>
      <c r="C649" s="352"/>
      <c r="D649" s="359"/>
      <c r="E649" s="359"/>
      <c r="F649" s="354"/>
      <c r="G649" s="354"/>
      <c r="H649" s="360"/>
      <c r="I649" s="360"/>
      <c r="J649" s="358"/>
    </row>
    <row r="650" spans="1:10" s="312" customFormat="1" ht="15" x14ac:dyDescent="0.2">
      <c r="A650" s="351" t="str">
        <f t="shared" si="9"/>
        <v/>
      </c>
      <c r="B650" s="374"/>
      <c r="C650" s="352"/>
      <c r="D650" s="359"/>
      <c r="E650" s="359"/>
      <c r="F650" s="354"/>
      <c r="G650" s="354"/>
      <c r="H650" s="360"/>
      <c r="I650" s="360"/>
      <c r="J650" s="358"/>
    </row>
    <row r="651" spans="1:10" s="312" customFormat="1" ht="15" x14ac:dyDescent="0.2">
      <c r="A651" s="351" t="str">
        <f t="shared" si="9"/>
        <v/>
      </c>
      <c r="B651" s="374"/>
      <c r="C651" s="352"/>
      <c r="D651" s="359"/>
      <c r="E651" s="359"/>
      <c r="F651" s="354"/>
      <c r="G651" s="354"/>
      <c r="H651" s="360"/>
      <c r="I651" s="360"/>
      <c r="J651" s="358"/>
    </row>
    <row r="652" spans="1:10" s="312" customFormat="1" ht="15" x14ac:dyDescent="0.2">
      <c r="A652" s="351" t="str">
        <f t="shared" si="9"/>
        <v/>
      </c>
      <c r="B652" s="374"/>
      <c r="C652" s="352"/>
      <c r="D652" s="359"/>
      <c r="E652" s="359"/>
      <c r="F652" s="354"/>
      <c r="G652" s="354"/>
      <c r="H652" s="360"/>
      <c r="I652" s="360"/>
      <c r="J652" s="358"/>
    </row>
    <row r="653" spans="1:10" s="312" customFormat="1" ht="15" x14ac:dyDescent="0.2">
      <c r="A653" s="351" t="str">
        <f t="shared" si="9"/>
        <v/>
      </c>
      <c r="B653" s="374"/>
      <c r="C653" s="352"/>
      <c r="D653" s="359"/>
      <c r="E653" s="359"/>
      <c r="F653" s="354"/>
      <c r="G653" s="354"/>
      <c r="H653" s="360"/>
      <c r="I653" s="360"/>
      <c r="J653" s="358"/>
    </row>
    <row r="654" spans="1:10" s="312" customFormat="1" ht="15" x14ac:dyDescent="0.2">
      <c r="A654" s="351" t="str">
        <f t="shared" si="9"/>
        <v/>
      </c>
      <c r="B654" s="374"/>
      <c r="C654" s="352"/>
      <c r="D654" s="359"/>
      <c r="E654" s="359"/>
      <c r="F654" s="354"/>
      <c r="G654" s="354"/>
      <c r="H654" s="360"/>
      <c r="I654" s="360"/>
      <c r="J654" s="358"/>
    </row>
    <row r="655" spans="1:10" s="312" customFormat="1" ht="15" x14ac:dyDescent="0.2">
      <c r="A655" s="351" t="str">
        <f t="shared" si="9"/>
        <v/>
      </c>
      <c r="B655" s="374"/>
      <c r="C655" s="352"/>
      <c r="D655" s="359"/>
      <c r="E655" s="359"/>
      <c r="F655" s="354"/>
      <c r="G655" s="354"/>
      <c r="H655" s="360"/>
      <c r="I655" s="360"/>
      <c r="J655" s="358"/>
    </row>
    <row r="656" spans="1:10" s="312" customFormat="1" ht="15" x14ac:dyDescent="0.2">
      <c r="A656" s="351" t="str">
        <f t="shared" si="9"/>
        <v/>
      </c>
      <c r="B656" s="374"/>
      <c r="C656" s="352"/>
      <c r="D656" s="359"/>
      <c r="E656" s="359"/>
      <c r="F656" s="354"/>
      <c r="G656" s="354"/>
      <c r="H656" s="360"/>
      <c r="I656" s="360"/>
      <c r="J656" s="358"/>
    </row>
    <row r="657" spans="1:10" s="312" customFormat="1" ht="15" x14ac:dyDescent="0.2">
      <c r="A657" s="351" t="str">
        <f t="shared" si="9"/>
        <v/>
      </c>
      <c r="B657" s="374"/>
      <c r="C657" s="352"/>
      <c r="D657" s="359"/>
      <c r="E657" s="359"/>
      <c r="F657" s="354"/>
      <c r="G657" s="354"/>
      <c r="H657" s="360"/>
      <c r="I657" s="360"/>
      <c r="J657" s="358"/>
    </row>
    <row r="658" spans="1:10" s="312" customFormat="1" ht="15" x14ac:dyDescent="0.2">
      <c r="A658" s="351" t="str">
        <f t="shared" ref="A658:A721" si="10">IF(COUNTA(B658:I658)&gt;0,ROW()-ROW($A$16),"")</f>
        <v/>
      </c>
      <c r="B658" s="374"/>
      <c r="C658" s="352"/>
      <c r="D658" s="359"/>
      <c r="E658" s="359"/>
      <c r="F658" s="354"/>
      <c r="G658" s="354"/>
      <c r="H658" s="360"/>
      <c r="I658" s="360"/>
      <c r="J658" s="358"/>
    </row>
    <row r="659" spans="1:10" s="312" customFormat="1" ht="15" x14ac:dyDescent="0.2">
      <c r="A659" s="351" t="str">
        <f t="shared" si="10"/>
        <v/>
      </c>
      <c r="B659" s="374"/>
      <c r="C659" s="352"/>
      <c r="D659" s="359"/>
      <c r="E659" s="359"/>
      <c r="F659" s="354"/>
      <c r="G659" s="354"/>
      <c r="H659" s="360"/>
      <c r="I659" s="360"/>
      <c r="J659" s="358"/>
    </row>
    <row r="660" spans="1:10" s="312" customFormat="1" ht="15" x14ac:dyDescent="0.2">
      <c r="A660" s="351" t="str">
        <f t="shared" si="10"/>
        <v/>
      </c>
      <c r="B660" s="374"/>
      <c r="C660" s="352"/>
      <c r="D660" s="359"/>
      <c r="E660" s="359"/>
      <c r="F660" s="354"/>
      <c r="G660" s="354"/>
      <c r="H660" s="360"/>
      <c r="I660" s="360"/>
      <c r="J660" s="358"/>
    </row>
    <row r="661" spans="1:10" s="312" customFormat="1" ht="15" x14ac:dyDescent="0.2">
      <c r="A661" s="351" t="str">
        <f t="shared" si="10"/>
        <v/>
      </c>
      <c r="B661" s="374"/>
      <c r="C661" s="352"/>
      <c r="D661" s="359"/>
      <c r="E661" s="359"/>
      <c r="F661" s="354"/>
      <c r="G661" s="354"/>
      <c r="H661" s="360"/>
      <c r="I661" s="360"/>
      <c r="J661" s="358"/>
    </row>
    <row r="662" spans="1:10" s="312" customFormat="1" ht="15" x14ac:dyDescent="0.2">
      <c r="A662" s="351" t="str">
        <f t="shared" si="10"/>
        <v/>
      </c>
      <c r="B662" s="374"/>
      <c r="C662" s="352"/>
      <c r="D662" s="359"/>
      <c r="E662" s="359"/>
      <c r="F662" s="354"/>
      <c r="G662" s="354"/>
      <c r="H662" s="360"/>
      <c r="I662" s="360"/>
      <c r="J662" s="358"/>
    </row>
    <row r="663" spans="1:10" s="312" customFormat="1" ht="15" x14ac:dyDescent="0.2">
      <c r="A663" s="351" t="str">
        <f t="shared" si="10"/>
        <v/>
      </c>
      <c r="B663" s="374"/>
      <c r="C663" s="352"/>
      <c r="D663" s="359"/>
      <c r="E663" s="359"/>
      <c r="F663" s="354"/>
      <c r="G663" s="354"/>
      <c r="H663" s="360"/>
      <c r="I663" s="360"/>
      <c r="J663" s="358"/>
    </row>
    <row r="664" spans="1:10" s="312" customFormat="1" ht="15" x14ac:dyDescent="0.2">
      <c r="A664" s="351" t="str">
        <f t="shared" si="10"/>
        <v/>
      </c>
      <c r="B664" s="374"/>
      <c r="C664" s="352"/>
      <c r="D664" s="359"/>
      <c r="E664" s="359"/>
      <c r="F664" s="354"/>
      <c r="G664" s="354"/>
      <c r="H664" s="360"/>
      <c r="I664" s="360"/>
      <c r="J664" s="358"/>
    </row>
    <row r="665" spans="1:10" s="312" customFormat="1" ht="15" x14ac:dyDescent="0.2">
      <c r="A665" s="351" t="str">
        <f t="shared" si="10"/>
        <v/>
      </c>
      <c r="B665" s="374"/>
      <c r="C665" s="352"/>
      <c r="D665" s="359"/>
      <c r="E665" s="359"/>
      <c r="F665" s="354"/>
      <c r="G665" s="354"/>
      <c r="H665" s="360"/>
      <c r="I665" s="360"/>
      <c r="J665" s="358"/>
    </row>
    <row r="666" spans="1:10" s="312" customFormat="1" ht="15" x14ac:dyDescent="0.2">
      <c r="A666" s="351" t="str">
        <f t="shared" si="10"/>
        <v/>
      </c>
      <c r="B666" s="374"/>
      <c r="C666" s="352"/>
      <c r="D666" s="359"/>
      <c r="E666" s="359"/>
      <c r="F666" s="354"/>
      <c r="G666" s="354"/>
      <c r="H666" s="360"/>
      <c r="I666" s="360"/>
      <c r="J666" s="358"/>
    </row>
    <row r="667" spans="1:10" s="312" customFormat="1" ht="15" x14ac:dyDescent="0.2">
      <c r="A667" s="351" t="str">
        <f t="shared" si="10"/>
        <v/>
      </c>
      <c r="B667" s="374"/>
      <c r="C667" s="352"/>
      <c r="D667" s="359"/>
      <c r="E667" s="359"/>
      <c r="F667" s="354"/>
      <c r="G667" s="354"/>
      <c r="H667" s="360"/>
      <c r="I667" s="360"/>
      <c r="J667" s="358"/>
    </row>
    <row r="668" spans="1:10" s="312" customFormat="1" ht="15" x14ac:dyDescent="0.2">
      <c r="A668" s="351" t="str">
        <f t="shared" si="10"/>
        <v/>
      </c>
      <c r="B668" s="374"/>
      <c r="C668" s="352"/>
      <c r="D668" s="359"/>
      <c r="E668" s="359"/>
      <c r="F668" s="354"/>
      <c r="G668" s="354"/>
      <c r="H668" s="360"/>
      <c r="I668" s="360"/>
      <c r="J668" s="358"/>
    </row>
    <row r="669" spans="1:10" s="312" customFormat="1" ht="15" x14ac:dyDescent="0.2">
      <c r="A669" s="351" t="str">
        <f t="shared" si="10"/>
        <v/>
      </c>
      <c r="B669" s="374"/>
      <c r="C669" s="352"/>
      <c r="D669" s="359"/>
      <c r="E669" s="359"/>
      <c r="F669" s="354"/>
      <c r="G669" s="354"/>
      <c r="H669" s="360"/>
      <c r="I669" s="360"/>
      <c r="J669" s="358"/>
    </row>
    <row r="670" spans="1:10" s="312" customFormat="1" ht="15" x14ac:dyDescent="0.2">
      <c r="A670" s="351" t="str">
        <f t="shared" si="10"/>
        <v/>
      </c>
      <c r="B670" s="374"/>
      <c r="C670" s="352"/>
      <c r="D670" s="359"/>
      <c r="E670" s="359"/>
      <c r="F670" s="354"/>
      <c r="G670" s="354"/>
      <c r="H670" s="360"/>
      <c r="I670" s="360"/>
      <c r="J670" s="358"/>
    </row>
    <row r="671" spans="1:10" s="312" customFormat="1" ht="15" x14ac:dyDescent="0.2">
      <c r="A671" s="351" t="str">
        <f t="shared" si="10"/>
        <v/>
      </c>
      <c r="B671" s="374"/>
      <c r="C671" s="352"/>
      <c r="D671" s="359"/>
      <c r="E671" s="359"/>
      <c r="F671" s="354"/>
      <c r="G671" s="354"/>
      <c r="H671" s="360"/>
      <c r="I671" s="360"/>
      <c r="J671" s="358"/>
    </row>
    <row r="672" spans="1:10" s="312" customFormat="1" ht="15" x14ac:dyDescent="0.2">
      <c r="A672" s="351" t="str">
        <f t="shared" si="10"/>
        <v/>
      </c>
      <c r="B672" s="374"/>
      <c r="C672" s="352"/>
      <c r="D672" s="359"/>
      <c r="E672" s="359"/>
      <c r="F672" s="354"/>
      <c r="G672" s="354"/>
      <c r="H672" s="360"/>
      <c r="I672" s="360"/>
      <c r="J672" s="358"/>
    </row>
    <row r="673" spans="1:10" s="312" customFormat="1" ht="15" x14ac:dyDescent="0.2">
      <c r="A673" s="351" t="str">
        <f t="shared" si="10"/>
        <v/>
      </c>
      <c r="B673" s="374"/>
      <c r="C673" s="352"/>
      <c r="D673" s="359"/>
      <c r="E673" s="359"/>
      <c r="F673" s="354"/>
      <c r="G673" s="354"/>
      <c r="H673" s="360"/>
      <c r="I673" s="360"/>
      <c r="J673" s="358"/>
    </row>
    <row r="674" spans="1:10" s="312" customFormat="1" ht="15" x14ac:dyDescent="0.2">
      <c r="A674" s="351" t="str">
        <f t="shared" si="10"/>
        <v/>
      </c>
      <c r="B674" s="374"/>
      <c r="C674" s="352"/>
      <c r="D674" s="359"/>
      <c r="E674" s="359"/>
      <c r="F674" s="354"/>
      <c r="G674" s="354"/>
      <c r="H674" s="360"/>
      <c r="I674" s="360"/>
      <c r="J674" s="358"/>
    </row>
    <row r="675" spans="1:10" s="312" customFormat="1" ht="15" x14ac:dyDescent="0.2">
      <c r="A675" s="351" t="str">
        <f t="shared" si="10"/>
        <v/>
      </c>
      <c r="B675" s="374"/>
      <c r="C675" s="352"/>
      <c r="D675" s="359"/>
      <c r="E675" s="359"/>
      <c r="F675" s="354"/>
      <c r="G675" s="354"/>
      <c r="H675" s="360"/>
      <c r="I675" s="360"/>
      <c r="J675" s="358"/>
    </row>
    <row r="676" spans="1:10" s="312" customFormat="1" ht="15" x14ac:dyDescent="0.2">
      <c r="A676" s="351" t="str">
        <f t="shared" si="10"/>
        <v/>
      </c>
      <c r="B676" s="374"/>
      <c r="C676" s="352"/>
      <c r="D676" s="359"/>
      <c r="E676" s="359"/>
      <c r="F676" s="354"/>
      <c r="G676" s="354"/>
      <c r="H676" s="360"/>
      <c r="I676" s="360"/>
      <c r="J676" s="358"/>
    </row>
    <row r="677" spans="1:10" s="312" customFormat="1" ht="15" x14ac:dyDescent="0.2">
      <c r="A677" s="351" t="str">
        <f t="shared" si="10"/>
        <v/>
      </c>
      <c r="B677" s="374"/>
      <c r="C677" s="352"/>
      <c r="D677" s="359"/>
      <c r="E677" s="359"/>
      <c r="F677" s="354"/>
      <c r="G677" s="354"/>
      <c r="H677" s="360"/>
      <c r="I677" s="360"/>
      <c r="J677" s="358"/>
    </row>
    <row r="678" spans="1:10" s="312" customFormat="1" ht="15" x14ac:dyDescent="0.2">
      <c r="A678" s="351" t="str">
        <f t="shared" si="10"/>
        <v/>
      </c>
      <c r="B678" s="374"/>
      <c r="C678" s="352"/>
      <c r="D678" s="359"/>
      <c r="E678" s="359"/>
      <c r="F678" s="354"/>
      <c r="G678" s="354"/>
      <c r="H678" s="360"/>
      <c r="I678" s="360"/>
      <c r="J678" s="358"/>
    </row>
    <row r="679" spans="1:10" s="312" customFormat="1" ht="15" x14ac:dyDescent="0.2">
      <c r="A679" s="351" t="str">
        <f t="shared" si="10"/>
        <v/>
      </c>
      <c r="B679" s="374"/>
      <c r="C679" s="352"/>
      <c r="D679" s="359"/>
      <c r="E679" s="359"/>
      <c r="F679" s="354"/>
      <c r="G679" s="354"/>
      <c r="H679" s="360"/>
      <c r="I679" s="360"/>
      <c r="J679" s="358"/>
    </row>
    <row r="680" spans="1:10" s="312" customFormat="1" ht="15" x14ac:dyDescent="0.2">
      <c r="A680" s="351" t="str">
        <f t="shared" si="10"/>
        <v/>
      </c>
      <c r="B680" s="374"/>
      <c r="C680" s="352"/>
      <c r="D680" s="359"/>
      <c r="E680" s="359"/>
      <c r="F680" s="354"/>
      <c r="G680" s="354"/>
      <c r="H680" s="360"/>
      <c r="I680" s="360"/>
      <c r="J680" s="358"/>
    </row>
    <row r="681" spans="1:10" s="312" customFormat="1" ht="15" x14ac:dyDescent="0.2">
      <c r="A681" s="351" t="str">
        <f t="shared" si="10"/>
        <v/>
      </c>
      <c r="B681" s="374"/>
      <c r="C681" s="352"/>
      <c r="D681" s="359"/>
      <c r="E681" s="359"/>
      <c r="F681" s="354"/>
      <c r="G681" s="354"/>
      <c r="H681" s="360"/>
      <c r="I681" s="360"/>
      <c r="J681" s="358"/>
    </row>
    <row r="682" spans="1:10" s="312" customFormat="1" ht="15" x14ac:dyDescent="0.2">
      <c r="A682" s="351" t="str">
        <f t="shared" si="10"/>
        <v/>
      </c>
      <c r="B682" s="374"/>
      <c r="C682" s="352"/>
      <c r="D682" s="359"/>
      <c r="E682" s="359"/>
      <c r="F682" s="354"/>
      <c r="G682" s="354"/>
      <c r="H682" s="360"/>
      <c r="I682" s="360"/>
      <c r="J682" s="358"/>
    </row>
    <row r="683" spans="1:10" s="312" customFormat="1" ht="15" x14ac:dyDescent="0.2">
      <c r="A683" s="351" t="str">
        <f t="shared" si="10"/>
        <v/>
      </c>
      <c r="B683" s="374"/>
      <c r="C683" s="352"/>
      <c r="D683" s="359"/>
      <c r="E683" s="359"/>
      <c r="F683" s="354"/>
      <c r="G683" s="354"/>
      <c r="H683" s="360"/>
      <c r="I683" s="360"/>
      <c r="J683" s="358"/>
    </row>
    <row r="684" spans="1:10" s="312" customFormat="1" ht="15" x14ac:dyDescent="0.2">
      <c r="A684" s="351" t="str">
        <f t="shared" si="10"/>
        <v/>
      </c>
      <c r="B684" s="374"/>
      <c r="C684" s="352"/>
      <c r="D684" s="359"/>
      <c r="E684" s="359"/>
      <c r="F684" s="354"/>
      <c r="G684" s="354"/>
      <c r="H684" s="360"/>
      <c r="I684" s="360"/>
      <c r="J684" s="358"/>
    </row>
    <row r="685" spans="1:10" s="312" customFormat="1" ht="15" x14ac:dyDescent="0.2">
      <c r="A685" s="351" t="str">
        <f t="shared" si="10"/>
        <v/>
      </c>
      <c r="B685" s="374"/>
      <c r="C685" s="352"/>
      <c r="D685" s="359"/>
      <c r="E685" s="359"/>
      <c r="F685" s="354"/>
      <c r="G685" s="354"/>
      <c r="H685" s="360"/>
      <c r="I685" s="360"/>
      <c r="J685" s="358"/>
    </row>
    <row r="686" spans="1:10" s="312" customFormat="1" ht="15" x14ac:dyDescent="0.2">
      <c r="A686" s="351" t="str">
        <f t="shared" si="10"/>
        <v/>
      </c>
      <c r="B686" s="374"/>
      <c r="C686" s="352"/>
      <c r="D686" s="359"/>
      <c r="E686" s="359"/>
      <c r="F686" s="354"/>
      <c r="G686" s="354"/>
      <c r="H686" s="360"/>
      <c r="I686" s="360"/>
      <c r="J686" s="358"/>
    </row>
    <row r="687" spans="1:10" s="312" customFormat="1" ht="15" x14ac:dyDescent="0.2">
      <c r="A687" s="351" t="str">
        <f t="shared" si="10"/>
        <v/>
      </c>
      <c r="B687" s="374"/>
      <c r="C687" s="352"/>
      <c r="D687" s="359"/>
      <c r="E687" s="359"/>
      <c r="F687" s="354"/>
      <c r="G687" s="354"/>
      <c r="H687" s="360"/>
      <c r="I687" s="360"/>
      <c r="J687" s="358"/>
    </row>
    <row r="688" spans="1:10" s="312" customFormat="1" ht="15" x14ac:dyDescent="0.2">
      <c r="A688" s="351" t="str">
        <f t="shared" si="10"/>
        <v/>
      </c>
      <c r="B688" s="374"/>
      <c r="C688" s="352"/>
      <c r="D688" s="359"/>
      <c r="E688" s="359"/>
      <c r="F688" s="354"/>
      <c r="G688" s="354"/>
      <c r="H688" s="360"/>
      <c r="I688" s="360"/>
      <c r="J688" s="358"/>
    </row>
    <row r="689" spans="1:10" s="312" customFormat="1" ht="15" x14ac:dyDescent="0.2">
      <c r="A689" s="351" t="str">
        <f t="shared" si="10"/>
        <v/>
      </c>
      <c r="B689" s="374"/>
      <c r="C689" s="352"/>
      <c r="D689" s="359"/>
      <c r="E689" s="359"/>
      <c r="F689" s="354"/>
      <c r="G689" s="354"/>
      <c r="H689" s="360"/>
      <c r="I689" s="360"/>
      <c r="J689" s="358"/>
    </row>
    <row r="690" spans="1:10" s="312" customFormat="1" ht="15" x14ac:dyDescent="0.2">
      <c r="A690" s="351" t="str">
        <f t="shared" si="10"/>
        <v/>
      </c>
      <c r="B690" s="374"/>
      <c r="C690" s="352"/>
      <c r="D690" s="359"/>
      <c r="E690" s="359"/>
      <c r="F690" s="354"/>
      <c r="G690" s="354"/>
      <c r="H690" s="360"/>
      <c r="I690" s="360"/>
      <c r="J690" s="358"/>
    </row>
    <row r="691" spans="1:10" s="312" customFormat="1" ht="15" x14ac:dyDescent="0.2">
      <c r="A691" s="351" t="str">
        <f t="shared" si="10"/>
        <v/>
      </c>
      <c r="B691" s="374"/>
      <c r="C691" s="352"/>
      <c r="D691" s="359"/>
      <c r="E691" s="359"/>
      <c r="F691" s="354"/>
      <c r="G691" s="354"/>
      <c r="H691" s="360"/>
      <c r="I691" s="360"/>
      <c r="J691" s="358"/>
    </row>
    <row r="692" spans="1:10" s="312" customFormat="1" ht="15" x14ac:dyDescent="0.2">
      <c r="A692" s="351" t="str">
        <f t="shared" si="10"/>
        <v/>
      </c>
      <c r="B692" s="374"/>
      <c r="C692" s="352"/>
      <c r="D692" s="359"/>
      <c r="E692" s="359"/>
      <c r="F692" s="354"/>
      <c r="G692" s="354"/>
      <c r="H692" s="360"/>
      <c r="I692" s="360"/>
      <c r="J692" s="358"/>
    </row>
    <row r="693" spans="1:10" s="312" customFormat="1" ht="15" x14ac:dyDescent="0.2">
      <c r="A693" s="351" t="str">
        <f t="shared" si="10"/>
        <v/>
      </c>
      <c r="B693" s="374"/>
      <c r="C693" s="352"/>
      <c r="D693" s="359"/>
      <c r="E693" s="359"/>
      <c r="F693" s="354"/>
      <c r="G693" s="354"/>
      <c r="H693" s="360"/>
      <c r="I693" s="360"/>
      <c r="J693" s="358"/>
    </row>
    <row r="694" spans="1:10" s="312" customFormat="1" ht="15" x14ac:dyDescent="0.2">
      <c r="A694" s="351" t="str">
        <f t="shared" si="10"/>
        <v/>
      </c>
      <c r="B694" s="374"/>
      <c r="C694" s="352"/>
      <c r="D694" s="359"/>
      <c r="E694" s="359"/>
      <c r="F694" s="354"/>
      <c r="G694" s="354"/>
      <c r="H694" s="360"/>
      <c r="I694" s="360"/>
      <c r="J694" s="358"/>
    </row>
    <row r="695" spans="1:10" s="312" customFormat="1" ht="15" x14ac:dyDescent="0.2">
      <c r="A695" s="351" t="str">
        <f t="shared" si="10"/>
        <v/>
      </c>
      <c r="B695" s="374"/>
      <c r="C695" s="352"/>
      <c r="D695" s="359"/>
      <c r="E695" s="359"/>
      <c r="F695" s="354"/>
      <c r="G695" s="354"/>
      <c r="H695" s="360"/>
      <c r="I695" s="360"/>
      <c r="J695" s="358"/>
    </row>
    <row r="696" spans="1:10" s="312" customFormat="1" ht="15" x14ac:dyDescent="0.2">
      <c r="A696" s="351" t="str">
        <f t="shared" si="10"/>
        <v/>
      </c>
      <c r="B696" s="374"/>
      <c r="C696" s="352"/>
      <c r="D696" s="359"/>
      <c r="E696" s="359"/>
      <c r="F696" s="354"/>
      <c r="G696" s="354"/>
      <c r="H696" s="360"/>
      <c r="I696" s="360"/>
      <c r="J696" s="358"/>
    </row>
    <row r="697" spans="1:10" s="312" customFormat="1" ht="15" x14ac:dyDescent="0.2">
      <c r="A697" s="351" t="str">
        <f t="shared" si="10"/>
        <v/>
      </c>
      <c r="B697" s="374"/>
      <c r="C697" s="352"/>
      <c r="D697" s="359"/>
      <c r="E697" s="359"/>
      <c r="F697" s="354"/>
      <c r="G697" s="354"/>
      <c r="H697" s="360"/>
      <c r="I697" s="360"/>
      <c r="J697" s="358"/>
    </row>
    <row r="698" spans="1:10" s="312" customFormat="1" ht="15" x14ac:dyDescent="0.2">
      <c r="A698" s="351" t="str">
        <f t="shared" si="10"/>
        <v/>
      </c>
      <c r="B698" s="374"/>
      <c r="C698" s="352"/>
      <c r="D698" s="359"/>
      <c r="E698" s="359"/>
      <c r="F698" s="354"/>
      <c r="G698" s="354"/>
      <c r="H698" s="360"/>
      <c r="I698" s="360"/>
      <c r="J698" s="358"/>
    </row>
    <row r="699" spans="1:10" s="312" customFormat="1" ht="15" x14ac:dyDescent="0.2">
      <c r="A699" s="351" t="str">
        <f t="shared" si="10"/>
        <v/>
      </c>
      <c r="B699" s="374"/>
      <c r="C699" s="352"/>
      <c r="D699" s="359"/>
      <c r="E699" s="359"/>
      <c r="F699" s="354"/>
      <c r="G699" s="354"/>
      <c r="H699" s="360"/>
      <c r="I699" s="360"/>
      <c r="J699" s="358"/>
    </row>
    <row r="700" spans="1:10" s="312" customFormat="1" ht="15" x14ac:dyDescent="0.2">
      <c r="A700" s="351" t="str">
        <f t="shared" si="10"/>
        <v/>
      </c>
      <c r="B700" s="374"/>
      <c r="C700" s="352"/>
      <c r="D700" s="359"/>
      <c r="E700" s="359"/>
      <c r="F700" s="354"/>
      <c r="G700" s="354"/>
      <c r="H700" s="360"/>
      <c r="I700" s="360"/>
      <c r="J700" s="358"/>
    </row>
    <row r="701" spans="1:10" s="312" customFormat="1" ht="15" x14ac:dyDescent="0.2">
      <c r="A701" s="351" t="str">
        <f t="shared" si="10"/>
        <v/>
      </c>
      <c r="B701" s="374"/>
      <c r="C701" s="352"/>
      <c r="D701" s="359"/>
      <c r="E701" s="359"/>
      <c r="F701" s="354"/>
      <c r="G701" s="354"/>
      <c r="H701" s="360"/>
      <c r="I701" s="360"/>
      <c r="J701" s="358"/>
    </row>
    <row r="702" spans="1:10" s="312" customFormat="1" ht="15" x14ac:dyDescent="0.2">
      <c r="A702" s="351" t="str">
        <f t="shared" si="10"/>
        <v/>
      </c>
      <c r="B702" s="374"/>
      <c r="C702" s="352"/>
      <c r="D702" s="359"/>
      <c r="E702" s="359"/>
      <c r="F702" s="354"/>
      <c r="G702" s="354"/>
      <c r="H702" s="360"/>
      <c r="I702" s="360"/>
      <c r="J702" s="358"/>
    </row>
    <row r="703" spans="1:10" s="312" customFormat="1" ht="15" x14ac:dyDescent="0.2">
      <c r="A703" s="351" t="str">
        <f t="shared" si="10"/>
        <v/>
      </c>
      <c r="B703" s="374"/>
      <c r="C703" s="352"/>
      <c r="D703" s="359"/>
      <c r="E703" s="359"/>
      <c r="F703" s="354"/>
      <c r="G703" s="354"/>
      <c r="H703" s="360"/>
      <c r="I703" s="360"/>
      <c r="J703" s="358"/>
    </row>
    <row r="704" spans="1:10" s="312" customFormat="1" ht="15" x14ac:dyDescent="0.2">
      <c r="A704" s="351" t="str">
        <f t="shared" si="10"/>
        <v/>
      </c>
      <c r="B704" s="374"/>
      <c r="C704" s="352"/>
      <c r="D704" s="359"/>
      <c r="E704" s="359"/>
      <c r="F704" s="354"/>
      <c r="G704" s="354"/>
      <c r="H704" s="360"/>
      <c r="I704" s="360"/>
      <c r="J704" s="358"/>
    </row>
    <row r="705" spans="1:10" s="312" customFormat="1" ht="15" x14ac:dyDescent="0.2">
      <c r="A705" s="351" t="str">
        <f t="shared" si="10"/>
        <v/>
      </c>
      <c r="B705" s="374"/>
      <c r="C705" s="352"/>
      <c r="D705" s="359"/>
      <c r="E705" s="359"/>
      <c r="F705" s="354"/>
      <c r="G705" s="354"/>
      <c r="H705" s="360"/>
      <c r="I705" s="360"/>
      <c r="J705" s="358"/>
    </row>
    <row r="706" spans="1:10" s="312" customFormat="1" ht="15" x14ac:dyDescent="0.2">
      <c r="A706" s="351" t="str">
        <f t="shared" si="10"/>
        <v/>
      </c>
      <c r="B706" s="374"/>
      <c r="C706" s="352"/>
      <c r="D706" s="359"/>
      <c r="E706" s="359"/>
      <c r="F706" s="354"/>
      <c r="G706" s="354"/>
      <c r="H706" s="360"/>
      <c r="I706" s="360"/>
      <c r="J706" s="358"/>
    </row>
    <row r="707" spans="1:10" s="312" customFormat="1" ht="15" x14ac:dyDescent="0.2">
      <c r="A707" s="351" t="str">
        <f t="shared" si="10"/>
        <v/>
      </c>
      <c r="B707" s="374"/>
      <c r="C707" s="352"/>
      <c r="D707" s="359"/>
      <c r="E707" s="359"/>
      <c r="F707" s="354"/>
      <c r="G707" s="354"/>
      <c r="H707" s="360"/>
      <c r="I707" s="360"/>
      <c r="J707" s="358"/>
    </row>
    <row r="708" spans="1:10" s="312" customFormat="1" ht="15" x14ac:dyDescent="0.2">
      <c r="A708" s="351" t="str">
        <f t="shared" si="10"/>
        <v/>
      </c>
      <c r="B708" s="374"/>
      <c r="C708" s="352"/>
      <c r="D708" s="359"/>
      <c r="E708" s="359"/>
      <c r="F708" s="354"/>
      <c r="G708" s="354"/>
      <c r="H708" s="360"/>
      <c r="I708" s="360"/>
      <c r="J708" s="358"/>
    </row>
    <row r="709" spans="1:10" s="312" customFormat="1" ht="15" x14ac:dyDescent="0.2">
      <c r="A709" s="351" t="str">
        <f t="shared" si="10"/>
        <v/>
      </c>
      <c r="B709" s="374"/>
      <c r="C709" s="352"/>
      <c r="D709" s="359"/>
      <c r="E709" s="359"/>
      <c r="F709" s="354"/>
      <c r="G709" s="354"/>
      <c r="H709" s="360"/>
      <c r="I709" s="360"/>
      <c r="J709" s="358"/>
    </row>
    <row r="710" spans="1:10" s="312" customFormat="1" ht="15" x14ac:dyDescent="0.2">
      <c r="A710" s="351" t="str">
        <f t="shared" si="10"/>
        <v/>
      </c>
      <c r="B710" s="374"/>
      <c r="C710" s="352"/>
      <c r="D710" s="359"/>
      <c r="E710" s="359"/>
      <c r="F710" s="354"/>
      <c r="G710" s="354"/>
      <c r="H710" s="360"/>
      <c r="I710" s="360"/>
      <c r="J710" s="358"/>
    </row>
    <row r="711" spans="1:10" s="312" customFormat="1" ht="15" x14ac:dyDescent="0.2">
      <c r="A711" s="351" t="str">
        <f t="shared" si="10"/>
        <v/>
      </c>
      <c r="B711" s="374"/>
      <c r="C711" s="352"/>
      <c r="D711" s="359"/>
      <c r="E711" s="359"/>
      <c r="F711" s="354"/>
      <c r="G711" s="354"/>
      <c r="H711" s="360"/>
      <c r="I711" s="360"/>
      <c r="J711" s="358"/>
    </row>
    <row r="712" spans="1:10" s="312" customFormat="1" ht="15" x14ac:dyDescent="0.2">
      <c r="A712" s="351" t="str">
        <f t="shared" si="10"/>
        <v/>
      </c>
      <c r="B712" s="374"/>
      <c r="C712" s="352"/>
      <c r="D712" s="359"/>
      <c r="E712" s="359"/>
      <c r="F712" s="354"/>
      <c r="G712" s="354"/>
      <c r="H712" s="360"/>
      <c r="I712" s="360"/>
      <c r="J712" s="358"/>
    </row>
    <row r="713" spans="1:10" s="312" customFormat="1" ht="15" x14ac:dyDescent="0.2">
      <c r="A713" s="351" t="str">
        <f t="shared" si="10"/>
        <v/>
      </c>
      <c r="B713" s="374"/>
      <c r="C713" s="352"/>
      <c r="D713" s="359"/>
      <c r="E713" s="359"/>
      <c r="F713" s="354"/>
      <c r="G713" s="354"/>
      <c r="H713" s="360"/>
      <c r="I713" s="360"/>
      <c r="J713" s="358"/>
    </row>
    <row r="714" spans="1:10" s="312" customFormat="1" ht="15" x14ac:dyDescent="0.2">
      <c r="A714" s="351" t="str">
        <f t="shared" si="10"/>
        <v/>
      </c>
      <c r="B714" s="374"/>
      <c r="C714" s="352"/>
      <c r="D714" s="359"/>
      <c r="E714" s="359"/>
      <c r="F714" s="354"/>
      <c r="G714" s="354"/>
      <c r="H714" s="360"/>
      <c r="I714" s="360"/>
      <c r="J714" s="358"/>
    </row>
    <row r="715" spans="1:10" s="312" customFormat="1" ht="15" x14ac:dyDescent="0.2">
      <c r="A715" s="351" t="str">
        <f t="shared" si="10"/>
        <v/>
      </c>
      <c r="B715" s="374"/>
      <c r="C715" s="352"/>
      <c r="D715" s="359"/>
      <c r="E715" s="359"/>
      <c r="F715" s="354"/>
      <c r="G715" s="354"/>
      <c r="H715" s="360"/>
      <c r="I715" s="360"/>
      <c r="J715" s="358"/>
    </row>
    <row r="716" spans="1:10" s="312" customFormat="1" ht="15" x14ac:dyDescent="0.2">
      <c r="A716" s="351" t="str">
        <f t="shared" si="10"/>
        <v/>
      </c>
      <c r="B716" s="374"/>
      <c r="C716" s="352"/>
      <c r="D716" s="359"/>
      <c r="E716" s="359"/>
      <c r="F716" s="354"/>
      <c r="G716" s="354"/>
      <c r="H716" s="360"/>
      <c r="I716" s="360"/>
      <c r="J716" s="358"/>
    </row>
    <row r="717" spans="1:10" s="312" customFormat="1" ht="15" x14ac:dyDescent="0.2">
      <c r="A717" s="351" t="str">
        <f t="shared" si="10"/>
        <v/>
      </c>
      <c r="B717" s="374"/>
      <c r="C717" s="352"/>
      <c r="D717" s="359"/>
      <c r="E717" s="359"/>
      <c r="F717" s="354"/>
      <c r="G717" s="354"/>
      <c r="H717" s="360"/>
      <c r="I717" s="360"/>
      <c r="J717" s="358"/>
    </row>
    <row r="718" spans="1:10" s="312" customFormat="1" ht="15" x14ac:dyDescent="0.2">
      <c r="A718" s="351" t="str">
        <f t="shared" si="10"/>
        <v/>
      </c>
      <c r="B718" s="374"/>
      <c r="C718" s="352"/>
      <c r="D718" s="359"/>
      <c r="E718" s="359"/>
      <c r="F718" s="354"/>
      <c r="G718" s="354"/>
      <c r="H718" s="360"/>
      <c r="I718" s="360"/>
      <c r="J718" s="358"/>
    </row>
    <row r="719" spans="1:10" s="312" customFormat="1" ht="15" x14ac:dyDescent="0.2">
      <c r="A719" s="351" t="str">
        <f t="shared" si="10"/>
        <v/>
      </c>
      <c r="B719" s="374"/>
      <c r="C719" s="352"/>
      <c r="D719" s="359"/>
      <c r="E719" s="359"/>
      <c r="F719" s="354"/>
      <c r="G719" s="354"/>
      <c r="H719" s="360"/>
      <c r="I719" s="360"/>
      <c r="J719" s="358"/>
    </row>
    <row r="720" spans="1:10" s="312" customFormat="1" ht="15" x14ac:dyDescent="0.2">
      <c r="A720" s="351" t="str">
        <f t="shared" si="10"/>
        <v/>
      </c>
      <c r="B720" s="374"/>
      <c r="C720" s="352"/>
      <c r="D720" s="359"/>
      <c r="E720" s="359"/>
      <c r="F720" s="354"/>
      <c r="G720" s="354"/>
      <c r="H720" s="360"/>
      <c r="I720" s="360"/>
      <c r="J720" s="358"/>
    </row>
    <row r="721" spans="1:10" s="312" customFormat="1" ht="15" x14ac:dyDescent="0.2">
      <c r="A721" s="351" t="str">
        <f t="shared" si="10"/>
        <v/>
      </c>
      <c r="B721" s="374"/>
      <c r="C721" s="352"/>
      <c r="D721" s="359"/>
      <c r="E721" s="359"/>
      <c r="F721" s="354"/>
      <c r="G721" s="354"/>
      <c r="H721" s="360"/>
      <c r="I721" s="360"/>
      <c r="J721" s="358"/>
    </row>
    <row r="722" spans="1:10" s="312" customFormat="1" ht="15" x14ac:dyDescent="0.2">
      <c r="A722" s="351" t="str">
        <f t="shared" ref="A722:A785" si="11">IF(COUNTA(B722:I722)&gt;0,ROW()-ROW($A$16),"")</f>
        <v/>
      </c>
      <c r="B722" s="374"/>
      <c r="C722" s="352"/>
      <c r="D722" s="359"/>
      <c r="E722" s="359"/>
      <c r="F722" s="354"/>
      <c r="G722" s="354"/>
      <c r="H722" s="360"/>
      <c r="I722" s="360"/>
      <c r="J722" s="358"/>
    </row>
    <row r="723" spans="1:10" s="312" customFormat="1" ht="15" x14ac:dyDescent="0.2">
      <c r="A723" s="351" t="str">
        <f t="shared" si="11"/>
        <v/>
      </c>
      <c r="B723" s="374"/>
      <c r="C723" s="352"/>
      <c r="D723" s="359"/>
      <c r="E723" s="359"/>
      <c r="F723" s="354"/>
      <c r="G723" s="354"/>
      <c r="H723" s="360"/>
      <c r="I723" s="360"/>
      <c r="J723" s="358"/>
    </row>
    <row r="724" spans="1:10" s="312" customFormat="1" ht="15" x14ac:dyDescent="0.2">
      <c r="A724" s="351" t="str">
        <f t="shared" si="11"/>
        <v/>
      </c>
      <c r="B724" s="374"/>
      <c r="C724" s="352"/>
      <c r="D724" s="359"/>
      <c r="E724" s="359"/>
      <c r="F724" s="354"/>
      <c r="G724" s="354"/>
      <c r="H724" s="360"/>
      <c r="I724" s="360"/>
      <c r="J724" s="358"/>
    </row>
    <row r="725" spans="1:10" s="312" customFormat="1" ht="15" x14ac:dyDescent="0.2">
      <c r="A725" s="351" t="str">
        <f t="shared" si="11"/>
        <v/>
      </c>
      <c r="B725" s="374"/>
      <c r="C725" s="352"/>
      <c r="D725" s="359"/>
      <c r="E725" s="359"/>
      <c r="F725" s="354"/>
      <c r="G725" s="354"/>
      <c r="H725" s="360"/>
      <c r="I725" s="360"/>
      <c r="J725" s="358"/>
    </row>
    <row r="726" spans="1:10" s="312" customFormat="1" ht="15" x14ac:dyDescent="0.2">
      <c r="A726" s="351" t="str">
        <f t="shared" si="11"/>
        <v/>
      </c>
      <c r="B726" s="374"/>
      <c r="C726" s="352"/>
      <c r="D726" s="359"/>
      <c r="E726" s="359"/>
      <c r="F726" s="354"/>
      <c r="G726" s="354"/>
      <c r="H726" s="360"/>
      <c r="I726" s="360"/>
      <c r="J726" s="358"/>
    </row>
    <row r="727" spans="1:10" s="312" customFormat="1" ht="15" x14ac:dyDescent="0.2">
      <c r="A727" s="351" t="str">
        <f t="shared" si="11"/>
        <v/>
      </c>
      <c r="B727" s="374"/>
      <c r="C727" s="352"/>
      <c r="D727" s="359"/>
      <c r="E727" s="359"/>
      <c r="F727" s="354"/>
      <c r="G727" s="354"/>
      <c r="H727" s="360"/>
      <c r="I727" s="360"/>
      <c r="J727" s="358"/>
    </row>
    <row r="728" spans="1:10" s="312" customFormat="1" ht="15" x14ac:dyDescent="0.2">
      <c r="A728" s="351" t="str">
        <f t="shared" si="11"/>
        <v/>
      </c>
      <c r="B728" s="374"/>
      <c r="C728" s="352"/>
      <c r="D728" s="359"/>
      <c r="E728" s="359"/>
      <c r="F728" s="354"/>
      <c r="G728" s="354"/>
      <c r="H728" s="360"/>
      <c r="I728" s="360"/>
      <c r="J728" s="358"/>
    </row>
    <row r="729" spans="1:10" s="312" customFormat="1" ht="15" x14ac:dyDescent="0.2">
      <c r="A729" s="351" t="str">
        <f t="shared" si="11"/>
        <v/>
      </c>
      <c r="B729" s="374"/>
      <c r="C729" s="352"/>
      <c r="D729" s="359"/>
      <c r="E729" s="359"/>
      <c r="F729" s="354"/>
      <c r="G729" s="354"/>
      <c r="H729" s="360"/>
      <c r="I729" s="360"/>
      <c r="J729" s="358"/>
    </row>
    <row r="730" spans="1:10" s="312" customFormat="1" ht="15" x14ac:dyDescent="0.2">
      <c r="A730" s="351" t="str">
        <f t="shared" si="11"/>
        <v/>
      </c>
      <c r="B730" s="374"/>
      <c r="C730" s="352"/>
      <c r="D730" s="359"/>
      <c r="E730" s="359"/>
      <c r="F730" s="354"/>
      <c r="G730" s="354"/>
      <c r="H730" s="360"/>
      <c r="I730" s="360"/>
      <c r="J730" s="358"/>
    </row>
    <row r="731" spans="1:10" s="312" customFormat="1" ht="15" x14ac:dyDescent="0.2">
      <c r="A731" s="351" t="str">
        <f t="shared" si="11"/>
        <v/>
      </c>
      <c r="B731" s="374"/>
      <c r="C731" s="352"/>
      <c r="D731" s="359"/>
      <c r="E731" s="359"/>
      <c r="F731" s="354"/>
      <c r="G731" s="354"/>
      <c r="H731" s="360"/>
      <c r="I731" s="360"/>
      <c r="J731" s="358"/>
    </row>
    <row r="732" spans="1:10" s="312" customFormat="1" ht="15" x14ac:dyDescent="0.2">
      <c r="A732" s="351" t="str">
        <f t="shared" si="11"/>
        <v/>
      </c>
      <c r="B732" s="374"/>
      <c r="C732" s="352"/>
      <c r="D732" s="359"/>
      <c r="E732" s="359"/>
      <c r="F732" s="354"/>
      <c r="G732" s="354"/>
      <c r="H732" s="360"/>
      <c r="I732" s="360"/>
      <c r="J732" s="358"/>
    </row>
    <row r="733" spans="1:10" s="312" customFormat="1" ht="15" x14ac:dyDescent="0.2">
      <c r="A733" s="351" t="str">
        <f t="shared" si="11"/>
        <v/>
      </c>
      <c r="B733" s="374"/>
      <c r="C733" s="352"/>
      <c r="D733" s="359"/>
      <c r="E733" s="359"/>
      <c r="F733" s="354"/>
      <c r="G733" s="354"/>
      <c r="H733" s="360"/>
      <c r="I733" s="360"/>
      <c r="J733" s="358"/>
    </row>
    <row r="734" spans="1:10" s="312" customFormat="1" ht="15" x14ac:dyDescent="0.2">
      <c r="A734" s="351" t="str">
        <f t="shared" si="11"/>
        <v/>
      </c>
      <c r="B734" s="374"/>
      <c r="C734" s="352"/>
      <c r="D734" s="359"/>
      <c r="E734" s="359"/>
      <c r="F734" s="354"/>
      <c r="G734" s="354"/>
      <c r="H734" s="360"/>
      <c r="I734" s="360"/>
      <c r="J734" s="358"/>
    </row>
    <row r="735" spans="1:10" s="312" customFormat="1" ht="15" x14ac:dyDescent="0.2">
      <c r="A735" s="351" t="str">
        <f t="shared" si="11"/>
        <v/>
      </c>
      <c r="B735" s="374"/>
      <c r="C735" s="352"/>
      <c r="D735" s="359"/>
      <c r="E735" s="359"/>
      <c r="F735" s="354"/>
      <c r="G735" s="354"/>
      <c r="H735" s="360"/>
      <c r="I735" s="360"/>
      <c r="J735" s="358"/>
    </row>
    <row r="736" spans="1:10" s="312" customFormat="1" ht="15" x14ac:dyDescent="0.2">
      <c r="A736" s="351" t="str">
        <f t="shared" si="11"/>
        <v/>
      </c>
      <c r="B736" s="374"/>
      <c r="C736" s="352"/>
      <c r="D736" s="359"/>
      <c r="E736" s="359"/>
      <c r="F736" s="354"/>
      <c r="G736" s="354"/>
      <c r="H736" s="360"/>
      <c r="I736" s="360"/>
      <c r="J736" s="358"/>
    </row>
    <row r="737" spans="1:10" s="312" customFormat="1" ht="15" x14ac:dyDescent="0.2">
      <c r="A737" s="351" t="str">
        <f t="shared" si="11"/>
        <v/>
      </c>
      <c r="B737" s="374"/>
      <c r="C737" s="352"/>
      <c r="D737" s="359"/>
      <c r="E737" s="359"/>
      <c r="F737" s="354"/>
      <c r="G737" s="354"/>
      <c r="H737" s="360"/>
      <c r="I737" s="360"/>
      <c r="J737" s="358"/>
    </row>
    <row r="738" spans="1:10" s="312" customFormat="1" ht="15" x14ac:dyDescent="0.2">
      <c r="A738" s="351" t="str">
        <f t="shared" si="11"/>
        <v/>
      </c>
      <c r="B738" s="374"/>
      <c r="C738" s="352"/>
      <c r="D738" s="359"/>
      <c r="E738" s="359"/>
      <c r="F738" s="354"/>
      <c r="G738" s="354"/>
      <c r="H738" s="360"/>
      <c r="I738" s="360"/>
      <c r="J738" s="358"/>
    </row>
    <row r="739" spans="1:10" s="312" customFormat="1" ht="15" x14ac:dyDescent="0.2">
      <c r="A739" s="351" t="str">
        <f t="shared" si="11"/>
        <v/>
      </c>
      <c r="B739" s="374"/>
      <c r="C739" s="352"/>
      <c r="D739" s="359"/>
      <c r="E739" s="359"/>
      <c r="F739" s="354"/>
      <c r="G739" s="354"/>
      <c r="H739" s="360"/>
      <c r="I739" s="360"/>
      <c r="J739" s="358"/>
    </row>
    <row r="740" spans="1:10" s="312" customFormat="1" ht="15" x14ac:dyDescent="0.2">
      <c r="A740" s="351" t="str">
        <f t="shared" si="11"/>
        <v/>
      </c>
      <c r="B740" s="374"/>
      <c r="C740" s="352"/>
      <c r="D740" s="359"/>
      <c r="E740" s="359"/>
      <c r="F740" s="354"/>
      <c r="G740" s="354"/>
      <c r="H740" s="360"/>
      <c r="I740" s="360"/>
      <c r="J740" s="358"/>
    </row>
    <row r="741" spans="1:10" s="312" customFormat="1" ht="15" x14ac:dyDescent="0.2">
      <c r="A741" s="351" t="str">
        <f t="shared" si="11"/>
        <v/>
      </c>
      <c r="B741" s="374"/>
      <c r="C741" s="352"/>
      <c r="D741" s="359"/>
      <c r="E741" s="359"/>
      <c r="F741" s="354"/>
      <c r="G741" s="354"/>
      <c r="H741" s="360"/>
      <c r="I741" s="360"/>
      <c r="J741" s="358"/>
    </row>
    <row r="742" spans="1:10" s="312" customFormat="1" ht="15" x14ac:dyDescent="0.2">
      <c r="A742" s="351" t="str">
        <f t="shared" si="11"/>
        <v/>
      </c>
      <c r="B742" s="374"/>
      <c r="C742" s="352"/>
      <c r="D742" s="359"/>
      <c r="E742" s="359"/>
      <c r="F742" s="354"/>
      <c r="G742" s="354"/>
      <c r="H742" s="360"/>
      <c r="I742" s="360"/>
      <c r="J742" s="358"/>
    </row>
    <row r="743" spans="1:10" s="312" customFormat="1" ht="15" x14ac:dyDescent="0.2">
      <c r="A743" s="351" t="str">
        <f t="shared" si="11"/>
        <v/>
      </c>
      <c r="B743" s="374"/>
      <c r="C743" s="352"/>
      <c r="D743" s="359"/>
      <c r="E743" s="359"/>
      <c r="F743" s="354"/>
      <c r="G743" s="354"/>
      <c r="H743" s="360"/>
      <c r="I743" s="360"/>
      <c r="J743" s="358"/>
    </row>
    <row r="744" spans="1:10" s="312" customFormat="1" ht="15" x14ac:dyDescent="0.2">
      <c r="A744" s="351" t="str">
        <f t="shared" si="11"/>
        <v/>
      </c>
      <c r="B744" s="374"/>
      <c r="C744" s="352"/>
      <c r="D744" s="359"/>
      <c r="E744" s="359"/>
      <c r="F744" s="354"/>
      <c r="G744" s="354"/>
      <c r="H744" s="360"/>
      <c r="I744" s="360"/>
      <c r="J744" s="358"/>
    </row>
    <row r="745" spans="1:10" s="312" customFormat="1" ht="15" x14ac:dyDescent="0.2">
      <c r="A745" s="351" t="str">
        <f t="shared" si="11"/>
        <v/>
      </c>
      <c r="B745" s="374"/>
      <c r="C745" s="352"/>
      <c r="D745" s="359"/>
      <c r="E745" s="359"/>
      <c r="F745" s="354"/>
      <c r="G745" s="354"/>
      <c r="H745" s="360"/>
      <c r="I745" s="360"/>
      <c r="J745" s="358"/>
    </row>
    <row r="746" spans="1:10" s="312" customFormat="1" ht="15" x14ac:dyDescent="0.2">
      <c r="A746" s="351" t="str">
        <f t="shared" si="11"/>
        <v/>
      </c>
      <c r="B746" s="374"/>
      <c r="C746" s="352"/>
      <c r="D746" s="359"/>
      <c r="E746" s="359"/>
      <c r="F746" s="354"/>
      <c r="G746" s="354"/>
      <c r="H746" s="360"/>
      <c r="I746" s="360"/>
      <c r="J746" s="358"/>
    </row>
    <row r="747" spans="1:10" s="312" customFormat="1" ht="15" x14ac:dyDescent="0.2">
      <c r="A747" s="351" t="str">
        <f t="shared" si="11"/>
        <v/>
      </c>
      <c r="B747" s="374"/>
      <c r="C747" s="352"/>
      <c r="D747" s="359"/>
      <c r="E747" s="359"/>
      <c r="F747" s="354"/>
      <c r="G747" s="354"/>
      <c r="H747" s="360"/>
      <c r="I747" s="360"/>
      <c r="J747" s="358"/>
    </row>
    <row r="748" spans="1:10" s="312" customFormat="1" ht="15" x14ac:dyDescent="0.2">
      <c r="A748" s="351" t="str">
        <f t="shared" si="11"/>
        <v/>
      </c>
      <c r="B748" s="374"/>
      <c r="C748" s="352"/>
      <c r="D748" s="359"/>
      <c r="E748" s="359"/>
      <c r="F748" s="354"/>
      <c r="G748" s="354"/>
      <c r="H748" s="360"/>
      <c r="I748" s="360"/>
      <c r="J748" s="358"/>
    </row>
    <row r="749" spans="1:10" s="312" customFormat="1" ht="15" x14ac:dyDescent="0.2">
      <c r="A749" s="351" t="str">
        <f t="shared" si="11"/>
        <v/>
      </c>
      <c r="B749" s="374"/>
      <c r="C749" s="352"/>
      <c r="D749" s="359"/>
      <c r="E749" s="359"/>
      <c r="F749" s="354"/>
      <c r="G749" s="354"/>
      <c r="H749" s="360"/>
      <c r="I749" s="360"/>
      <c r="J749" s="358"/>
    </row>
    <row r="750" spans="1:10" s="312" customFormat="1" ht="15" x14ac:dyDescent="0.2">
      <c r="A750" s="351" t="str">
        <f t="shared" si="11"/>
        <v/>
      </c>
      <c r="B750" s="374"/>
      <c r="C750" s="352"/>
      <c r="D750" s="359"/>
      <c r="E750" s="359"/>
      <c r="F750" s="354"/>
      <c r="G750" s="354"/>
      <c r="H750" s="360"/>
      <c r="I750" s="360"/>
      <c r="J750" s="358"/>
    </row>
    <row r="751" spans="1:10" s="312" customFormat="1" ht="15" x14ac:dyDescent="0.2">
      <c r="A751" s="351" t="str">
        <f t="shared" si="11"/>
        <v/>
      </c>
      <c r="B751" s="374"/>
      <c r="C751" s="352"/>
      <c r="D751" s="359"/>
      <c r="E751" s="359"/>
      <c r="F751" s="354"/>
      <c r="G751" s="354"/>
      <c r="H751" s="360"/>
      <c r="I751" s="360"/>
      <c r="J751" s="358"/>
    </row>
    <row r="752" spans="1:10" s="312" customFormat="1" ht="15" x14ac:dyDescent="0.2">
      <c r="A752" s="351" t="str">
        <f t="shared" si="11"/>
        <v/>
      </c>
      <c r="B752" s="374"/>
      <c r="C752" s="352"/>
      <c r="D752" s="359"/>
      <c r="E752" s="359"/>
      <c r="F752" s="354"/>
      <c r="G752" s="354"/>
      <c r="H752" s="360"/>
      <c r="I752" s="360"/>
      <c r="J752" s="358"/>
    </row>
    <row r="753" spans="1:10" s="312" customFormat="1" ht="15" x14ac:dyDescent="0.2">
      <c r="A753" s="351" t="str">
        <f t="shared" si="11"/>
        <v/>
      </c>
      <c r="B753" s="374"/>
      <c r="C753" s="352"/>
      <c r="D753" s="359"/>
      <c r="E753" s="359"/>
      <c r="F753" s="354"/>
      <c r="G753" s="354"/>
      <c r="H753" s="360"/>
      <c r="I753" s="360"/>
      <c r="J753" s="358"/>
    </row>
    <row r="754" spans="1:10" s="312" customFormat="1" ht="15" x14ac:dyDescent="0.2">
      <c r="A754" s="351" t="str">
        <f t="shared" si="11"/>
        <v/>
      </c>
      <c r="B754" s="374"/>
      <c r="C754" s="352"/>
      <c r="D754" s="359"/>
      <c r="E754" s="359"/>
      <c r="F754" s="354"/>
      <c r="G754" s="354"/>
      <c r="H754" s="360"/>
      <c r="I754" s="360"/>
      <c r="J754" s="358"/>
    </row>
    <row r="755" spans="1:10" s="312" customFormat="1" ht="15" x14ac:dyDescent="0.2">
      <c r="A755" s="351" t="str">
        <f t="shared" si="11"/>
        <v/>
      </c>
      <c r="B755" s="374"/>
      <c r="C755" s="352"/>
      <c r="D755" s="359"/>
      <c r="E755" s="359"/>
      <c r="F755" s="354"/>
      <c r="G755" s="354"/>
      <c r="H755" s="360"/>
      <c r="I755" s="360"/>
      <c r="J755" s="358"/>
    </row>
    <row r="756" spans="1:10" s="312" customFormat="1" ht="15" x14ac:dyDescent="0.2">
      <c r="A756" s="351" t="str">
        <f t="shared" si="11"/>
        <v/>
      </c>
      <c r="B756" s="374"/>
      <c r="C756" s="352"/>
      <c r="D756" s="359"/>
      <c r="E756" s="359"/>
      <c r="F756" s="354"/>
      <c r="G756" s="354"/>
      <c r="H756" s="360"/>
      <c r="I756" s="360"/>
      <c r="J756" s="358"/>
    </row>
    <row r="757" spans="1:10" s="312" customFormat="1" ht="15" x14ac:dyDescent="0.2">
      <c r="A757" s="351" t="str">
        <f t="shared" si="11"/>
        <v/>
      </c>
      <c r="B757" s="374"/>
      <c r="C757" s="352"/>
      <c r="D757" s="359"/>
      <c r="E757" s="359"/>
      <c r="F757" s="354"/>
      <c r="G757" s="354"/>
      <c r="H757" s="360"/>
      <c r="I757" s="360"/>
      <c r="J757" s="358"/>
    </row>
    <row r="758" spans="1:10" s="312" customFormat="1" ht="15" x14ac:dyDescent="0.2">
      <c r="A758" s="351" t="str">
        <f t="shared" si="11"/>
        <v/>
      </c>
      <c r="B758" s="374"/>
      <c r="C758" s="352"/>
      <c r="D758" s="359"/>
      <c r="E758" s="359"/>
      <c r="F758" s="354"/>
      <c r="G758" s="354"/>
      <c r="H758" s="360"/>
      <c r="I758" s="360"/>
      <c r="J758" s="358"/>
    </row>
    <row r="759" spans="1:10" s="312" customFormat="1" ht="15" x14ac:dyDescent="0.2">
      <c r="A759" s="351" t="str">
        <f t="shared" si="11"/>
        <v/>
      </c>
      <c r="B759" s="374"/>
      <c r="C759" s="352"/>
      <c r="D759" s="359"/>
      <c r="E759" s="359"/>
      <c r="F759" s="354"/>
      <c r="G759" s="354"/>
      <c r="H759" s="360"/>
      <c r="I759" s="360"/>
      <c r="J759" s="358"/>
    </row>
    <row r="760" spans="1:10" s="312" customFormat="1" ht="15" x14ac:dyDescent="0.2">
      <c r="A760" s="351" t="str">
        <f t="shared" si="11"/>
        <v/>
      </c>
      <c r="B760" s="374"/>
      <c r="C760" s="352"/>
      <c r="D760" s="359"/>
      <c r="E760" s="359"/>
      <c r="F760" s="354"/>
      <c r="G760" s="354"/>
      <c r="H760" s="360"/>
      <c r="I760" s="360"/>
      <c r="J760" s="358"/>
    </row>
    <row r="761" spans="1:10" s="312" customFormat="1" ht="15" x14ac:dyDescent="0.2">
      <c r="A761" s="351" t="str">
        <f t="shared" si="11"/>
        <v/>
      </c>
      <c r="B761" s="374"/>
      <c r="C761" s="352"/>
      <c r="D761" s="359"/>
      <c r="E761" s="359"/>
      <c r="F761" s="354"/>
      <c r="G761" s="354"/>
      <c r="H761" s="360"/>
      <c r="I761" s="360"/>
      <c r="J761" s="358"/>
    </row>
    <row r="762" spans="1:10" s="312" customFormat="1" ht="15" x14ac:dyDescent="0.2">
      <c r="A762" s="351" t="str">
        <f t="shared" si="11"/>
        <v/>
      </c>
      <c r="B762" s="374"/>
      <c r="C762" s="352"/>
      <c r="D762" s="359"/>
      <c r="E762" s="359"/>
      <c r="F762" s="354"/>
      <c r="G762" s="354"/>
      <c r="H762" s="360"/>
      <c r="I762" s="360"/>
      <c r="J762" s="358"/>
    </row>
    <row r="763" spans="1:10" s="312" customFormat="1" ht="15" x14ac:dyDescent="0.2">
      <c r="A763" s="351" t="str">
        <f t="shared" si="11"/>
        <v/>
      </c>
      <c r="B763" s="374"/>
      <c r="C763" s="352"/>
      <c r="D763" s="359"/>
      <c r="E763" s="359"/>
      <c r="F763" s="354"/>
      <c r="G763" s="354"/>
      <c r="H763" s="360"/>
      <c r="I763" s="360"/>
      <c r="J763" s="358"/>
    </row>
    <row r="764" spans="1:10" s="312" customFormat="1" ht="15" x14ac:dyDescent="0.2">
      <c r="A764" s="351" t="str">
        <f t="shared" si="11"/>
        <v/>
      </c>
      <c r="B764" s="374"/>
      <c r="C764" s="352"/>
      <c r="D764" s="359"/>
      <c r="E764" s="359"/>
      <c r="F764" s="354"/>
      <c r="G764" s="354"/>
      <c r="H764" s="360"/>
      <c r="I764" s="360"/>
      <c r="J764" s="358"/>
    </row>
    <row r="765" spans="1:10" s="312" customFormat="1" ht="15" x14ac:dyDescent="0.2">
      <c r="A765" s="351" t="str">
        <f t="shared" si="11"/>
        <v/>
      </c>
      <c r="B765" s="374"/>
      <c r="C765" s="352"/>
      <c r="D765" s="359"/>
      <c r="E765" s="359"/>
      <c r="F765" s="354"/>
      <c r="G765" s="354"/>
      <c r="H765" s="360"/>
      <c r="I765" s="360"/>
      <c r="J765" s="358"/>
    </row>
    <row r="766" spans="1:10" s="312" customFormat="1" ht="15" x14ac:dyDescent="0.2">
      <c r="A766" s="351" t="str">
        <f t="shared" si="11"/>
        <v/>
      </c>
      <c r="B766" s="374"/>
      <c r="C766" s="352"/>
      <c r="D766" s="359"/>
      <c r="E766" s="359"/>
      <c r="F766" s="354"/>
      <c r="G766" s="354"/>
      <c r="H766" s="360"/>
      <c r="I766" s="360"/>
      <c r="J766" s="358"/>
    </row>
    <row r="767" spans="1:10" s="312" customFormat="1" ht="15" x14ac:dyDescent="0.2">
      <c r="A767" s="351" t="str">
        <f t="shared" si="11"/>
        <v/>
      </c>
      <c r="B767" s="374"/>
      <c r="C767" s="352"/>
      <c r="D767" s="359"/>
      <c r="E767" s="359"/>
      <c r="F767" s="354"/>
      <c r="G767" s="354"/>
      <c r="H767" s="360"/>
      <c r="I767" s="360"/>
      <c r="J767" s="358"/>
    </row>
    <row r="768" spans="1:10" s="312" customFormat="1" ht="15" x14ac:dyDescent="0.2">
      <c r="A768" s="351" t="str">
        <f t="shared" si="11"/>
        <v/>
      </c>
      <c r="B768" s="374"/>
      <c r="C768" s="352"/>
      <c r="D768" s="359"/>
      <c r="E768" s="359"/>
      <c r="F768" s="354"/>
      <c r="G768" s="354"/>
      <c r="H768" s="360"/>
      <c r="I768" s="360"/>
      <c r="J768" s="358"/>
    </row>
    <row r="769" spans="1:10" s="312" customFormat="1" ht="15" x14ac:dyDescent="0.2">
      <c r="A769" s="351" t="str">
        <f t="shared" si="11"/>
        <v/>
      </c>
      <c r="B769" s="374"/>
      <c r="C769" s="352"/>
      <c r="D769" s="359"/>
      <c r="E769" s="359"/>
      <c r="F769" s="354"/>
      <c r="G769" s="354"/>
      <c r="H769" s="360"/>
      <c r="I769" s="360"/>
      <c r="J769" s="358"/>
    </row>
    <row r="770" spans="1:10" s="312" customFormat="1" ht="15" x14ac:dyDescent="0.2">
      <c r="A770" s="351" t="str">
        <f t="shared" si="11"/>
        <v/>
      </c>
      <c r="B770" s="374"/>
      <c r="C770" s="352"/>
      <c r="D770" s="359"/>
      <c r="E770" s="359"/>
      <c r="F770" s="354"/>
      <c r="G770" s="354"/>
      <c r="H770" s="360"/>
      <c r="I770" s="360"/>
      <c r="J770" s="358"/>
    </row>
    <row r="771" spans="1:10" s="312" customFormat="1" ht="15" x14ac:dyDescent="0.2">
      <c r="A771" s="351" t="str">
        <f t="shared" si="11"/>
        <v/>
      </c>
      <c r="B771" s="374"/>
      <c r="C771" s="352"/>
      <c r="D771" s="359"/>
      <c r="E771" s="359"/>
      <c r="F771" s="354"/>
      <c r="G771" s="354"/>
      <c r="H771" s="360"/>
      <c r="I771" s="360"/>
      <c r="J771" s="358"/>
    </row>
    <row r="772" spans="1:10" s="312" customFormat="1" ht="15" x14ac:dyDescent="0.2">
      <c r="A772" s="351" t="str">
        <f t="shared" si="11"/>
        <v/>
      </c>
      <c r="B772" s="374"/>
      <c r="C772" s="352"/>
      <c r="D772" s="359"/>
      <c r="E772" s="359"/>
      <c r="F772" s="354"/>
      <c r="G772" s="354"/>
      <c r="H772" s="360"/>
      <c r="I772" s="360"/>
      <c r="J772" s="358"/>
    </row>
    <row r="773" spans="1:10" s="312" customFormat="1" ht="15" x14ac:dyDescent="0.2">
      <c r="A773" s="351" t="str">
        <f t="shared" si="11"/>
        <v/>
      </c>
      <c r="B773" s="374"/>
      <c r="C773" s="352"/>
      <c r="D773" s="359"/>
      <c r="E773" s="359"/>
      <c r="F773" s="354"/>
      <c r="G773" s="354"/>
      <c r="H773" s="360"/>
      <c r="I773" s="360"/>
      <c r="J773" s="358"/>
    </row>
    <row r="774" spans="1:10" s="312" customFormat="1" ht="15" x14ac:dyDescent="0.2">
      <c r="A774" s="351" t="str">
        <f t="shared" si="11"/>
        <v/>
      </c>
      <c r="B774" s="374"/>
      <c r="C774" s="352"/>
      <c r="D774" s="359"/>
      <c r="E774" s="359"/>
      <c r="F774" s="354"/>
      <c r="G774" s="354"/>
      <c r="H774" s="360"/>
      <c r="I774" s="360"/>
      <c r="J774" s="358"/>
    </row>
    <row r="775" spans="1:10" s="312" customFormat="1" ht="15" x14ac:dyDescent="0.2">
      <c r="A775" s="351" t="str">
        <f t="shared" si="11"/>
        <v/>
      </c>
      <c r="B775" s="374"/>
      <c r="C775" s="352"/>
      <c r="D775" s="359"/>
      <c r="E775" s="359"/>
      <c r="F775" s="354"/>
      <c r="G775" s="354"/>
      <c r="H775" s="360"/>
      <c r="I775" s="360"/>
      <c r="J775" s="358"/>
    </row>
    <row r="776" spans="1:10" s="312" customFormat="1" ht="15" x14ac:dyDescent="0.2">
      <c r="A776" s="351" t="str">
        <f t="shared" si="11"/>
        <v/>
      </c>
      <c r="B776" s="374"/>
      <c r="C776" s="352"/>
      <c r="D776" s="359"/>
      <c r="E776" s="359"/>
      <c r="F776" s="354"/>
      <c r="G776" s="354"/>
      <c r="H776" s="360"/>
      <c r="I776" s="360"/>
      <c r="J776" s="358"/>
    </row>
    <row r="777" spans="1:10" s="312" customFormat="1" ht="15" x14ac:dyDescent="0.2">
      <c r="A777" s="351" t="str">
        <f t="shared" si="11"/>
        <v/>
      </c>
      <c r="B777" s="374"/>
      <c r="C777" s="352"/>
      <c r="D777" s="359"/>
      <c r="E777" s="359"/>
      <c r="F777" s="354"/>
      <c r="G777" s="354"/>
      <c r="H777" s="360"/>
      <c r="I777" s="360"/>
      <c r="J777" s="358"/>
    </row>
    <row r="778" spans="1:10" s="312" customFormat="1" ht="15" x14ac:dyDescent="0.2">
      <c r="A778" s="351" t="str">
        <f t="shared" si="11"/>
        <v/>
      </c>
      <c r="B778" s="374"/>
      <c r="C778" s="352"/>
      <c r="D778" s="359"/>
      <c r="E778" s="359"/>
      <c r="F778" s="354"/>
      <c r="G778" s="354"/>
      <c r="H778" s="360"/>
      <c r="I778" s="360"/>
      <c r="J778" s="358"/>
    </row>
    <row r="779" spans="1:10" s="312" customFormat="1" ht="15" x14ac:dyDescent="0.2">
      <c r="A779" s="351" t="str">
        <f t="shared" si="11"/>
        <v/>
      </c>
      <c r="B779" s="374"/>
      <c r="C779" s="352"/>
      <c r="D779" s="359"/>
      <c r="E779" s="359"/>
      <c r="F779" s="354"/>
      <c r="G779" s="354"/>
      <c r="H779" s="360"/>
      <c r="I779" s="360"/>
      <c r="J779" s="358"/>
    </row>
    <row r="780" spans="1:10" s="312" customFormat="1" ht="15" x14ac:dyDescent="0.2">
      <c r="A780" s="351" t="str">
        <f t="shared" si="11"/>
        <v/>
      </c>
      <c r="B780" s="374"/>
      <c r="C780" s="352"/>
      <c r="D780" s="359"/>
      <c r="E780" s="359"/>
      <c r="F780" s="354"/>
      <c r="G780" s="354"/>
      <c r="H780" s="360"/>
      <c r="I780" s="360"/>
      <c r="J780" s="358"/>
    </row>
    <row r="781" spans="1:10" s="312" customFormat="1" ht="15" x14ac:dyDescent="0.2">
      <c r="A781" s="351" t="str">
        <f t="shared" si="11"/>
        <v/>
      </c>
      <c r="B781" s="374"/>
      <c r="C781" s="352"/>
      <c r="D781" s="359"/>
      <c r="E781" s="359"/>
      <c r="F781" s="354"/>
      <c r="G781" s="354"/>
      <c r="H781" s="360"/>
      <c r="I781" s="360"/>
      <c r="J781" s="358"/>
    </row>
    <row r="782" spans="1:10" s="312" customFormat="1" ht="15" x14ac:dyDescent="0.2">
      <c r="A782" s="351" t="str">
        <f t="shared" si="11"/>
        <v/>
      </c>
      <c r="B782" s="374"/>
      <c r="C782" s="352"/>
      <c r="D782" s="359"/>
      <c r="E782" s="359"/>
      <c r="F782" s="354"/>
      <c r="G782" s="354"/>
      <c r="H782" s="360"/>
      <c r="I782" s="360"/>
      <c r="J782" s="358"/>
    </row>
    <row r="783" spans="1:10" s="312" customFormat="1" ht="15" x14ac:dyDescent="0.2">
      <c r="A783" s="351" t="str">
        <f t="shared" si="11"/>
        <v/>
      </c>
      <c r="B783" s="374"/>
      <c r="C783" s="352"/>
      <c r="D783" s="359"/>
      <c r="E783" s="359"/>
      <c r="F783" s="354"/>
      <c r="G783" s="354"/>
      <c r="H783" s="360"/>
      <c r="I783" s="360"/>
      <c r="J783" s="358"/>
    </row>
    <row r="784" spans="1:10" s="312" customFormat="1" ht="15" x14ac:dyDescent="0.2">
      <c r="A784" s="351" t="str">
        <f t="shared" si="11"/>
        <v/>
      </c>
      <c r="B784" s="374"/>
      <c r="C784" s="352"/>
      <c r="D784" s="359"/>
      <c r="E784" s="359"/>
      <c r="F784" s="354"/>
      <c r="G784" s="354"/>
      <c r="H784" s="360"/>
      <c r="I784" s="360"/>
      <c r="J784" s="358"/>
    </row>
    <row r="785" spans="1:10" s="312" customFormat="1" ht="15" x14ac:dyDescent="0.2">
      <c r="A785" s="351" t="str">
        <f t="shared" si="11"/>
        <v/>
      </c>
      <c r="B785" s="374"/>
      <c r="C785" s="352"/>
      <c r="D785" s="359"/>
      <c r="E785" s="359"/>
      <c r="F785" s="354"/>
      <c r="G785" s="354"/>
      <c r="H785" s="360"/>
      <c r="I785" s="360"/>
      <c r="J785" s="358"/>
    </row>
    <row r="786" spans="1:10" s="312" customFormat="1" ht="15" x14ac:dyDescent="0.2">
      <c r="A786" s="351" t="str">
        <f t="shared" ref="A786:A849" si="12">IF(COUNTA(B786:I786)&gt;0,ROW()-ROW($A$16),"")</f>
        <v/>
      </c>
      <c r="B786" s="374"/>
      <c r="C786" s="352"/>
      <c r="D786" s="359"/>
      <c r="E786" s="359"/>
      <c r="F786" s="354"/>
      <c r="G786" s="354"/>
      <c r="H786" s="360"/>
      <c r="I786" s="360"/>
      <c r="J786" s="358"/>
    </row>
    <row r="787" spans="1:10" s="312" customFormat="1" ht="15" x14ac:dyDescent="0.2">
      <c r="A787" s="351" t="str">
        <f t="shared" si="12"/>
        <v/>
      </c>
      <c r="B787" s="374"/>
      <c r="C787" s="352"/>
      <c r="D787" s="359"/>
      <c r="E787" s="359"/>
      <c r="F787" s="354"/>
      <c r="G787" s="354"/>
      <c r="H787" s="360"/>
      <c r="I787" s="360"/>
      <c r="J787" s="358"/>
    </row>
    <row r="788" spans="1:10" s="312" customFormat="1" ht="15" x14ac:dyDescent="0.2">
      <c r="A788" s="351" t="str">
        <f t="shared" si="12"/>
        <v/>
      </c>
      <c r="B788" s="374"/>
      <c r="C788" s="352"/>
      <c r="D788" s="359"/>
      <c r="E788" s="359"/>
      <c r="F788" s="354"/>
      <c r="G788" s="354"/>
      <c r="H788" s="360"/>
      <c r="I788" s="360"/>
      <c r="J788" s="358"/>
    </row>
    <row r="789" spans="1:10" s="312" customFormat="1" ht="15" x14ac:dyDescent="0.2">
      <c r="A789" s="351" t="str">
        <f t="shared" si="12"/>
        <v/>
      </c>
      <c r="B789" s="374"/>
      <c r="C789" s="352"/>
      <c r="D789" s="359"/>
      <c r="E789" s="359"/>
      <c r="F789" s="354"/>
      <c r="G789" s="354"/>
      <c r="H789" s="360"/>
      <c r="I789" s="360"/>
      <c r="J789" s="358"/>
    </row>
    <row r="790" spans="1:10" s="312" customFormat="1" ht="15" x14ac:dyDescent="0.2">
      <c r="A790" s="351" t="str">
        <f t="shared" si="12"/>
        <v/>
      </c>
      <c r="B790" s="374"/>
      <c r="C790" s="352"/>
      <c r="D790" s="359"/>
      <c r="E790" s="359"/>
      <c r="F790" s="354"/>
      <c r="G790" s="354"/>
      <c r="H790" s="360"/>
      <c r="I790" s="360"/>
      <c r="J790" s="358"/>
    </row>
    <row r="791" spans="1:10" s="312" customFormat="1" ht="15" x14ac:dyDescent="0.2">
      <c r="A791" s="351" t="str">
        <f t="shared" si="12"/>
        <v/>
      </c>
      <c r="B791" s="374"/>
      <c r="C791" s="352"/>
      <c r="D791" s="359"/>
      <c r="E791" s="359"/>
      <c r="F791" s="354"/>
      <c r="G791" s="354"/>
      <c r="H791" s="360"/>
      <c r="I791" s="360"/>
      <c r="J791" s="358"/>
    </row>
    <row r="792" spans="1:10" s="312" customFormat="1" ht="15" x14ac:dyDescent="0.2">
      <c r="A792" s="351" t="str">
        <f t="shared" si="12"/>
        <v/>
      </c>
      <c r="B792" s="374"/>
      <c r="C792" s="352"/>
      <c r="D792" s="359"/>
      <c r="E792" s="359"/>
      <c r="F792" s="354"/>
      <c r="G792" s="354"/>
      <c r="H792" s="360"/>
      <c r="I792" s="360"/>
      <c r="J792" s="358"/>
    </row>
    <row r="793" spans="1:10" s="312" customFormat="1" ht="15" x14ac:dyDescent="0.2">
      <c r="A793" s="351" t="str">
        <f t="shared" si="12"/>
        <v/>
      </c>
      <c r="B793" s="374"/>
      <c r="C793" s="352"/>
      <c r="D793" s="359"/>
      <c r="E793" s="359"/>
      <c r="F793" s="354"/>
      <c r="G793" s="354"/>
      <c r="H793" s="360"/>
      <c r="I793" s="360"/>
      <c r="J793" s="358"/>
    </row>
    <row r="794" spans="1:10" s="312" customFormat="1" ht="15" x14ac:dyDescent="0.2">
      <c r="A794" s="351" t="str">
        <f t="shared" si="12"/>
        <v/>
      </c>
      <c r="B794" s="374"/>
      <c r="C794" s="352"/>
      <c r="D794" s="359"/>
      <c r="E794" s="359"/>
      <c r="F794" s="354"/>
      <c r="G794" s="354"/>
      <c r="H794" s="360"/>
      <c r="I794" s="360"/>
      <c r="J794" s="358"/>
    </row>
    <row r="795" spans="1:10" s="312" customFormat="1" ht="15" x14ac:dyDescent="0.2">
      <c r="A795" s="351" t="str">
        <f t="shared" si="12"/>
        <v/>
      </c>
      <c r="B795" s="374"/>
      <c r="C795" s="352"/>
      <c r="D795" s="359"/>
      <c r="E795" s="359"/>
      <c r="F795" s="354"/>
      <c r="G795" s="354"/>
      <c r="H795" s="360"/>
      <c r="I795" s="360"/>
      <c r="J795" s="358"/>
    </row>
    <row r="796" spans="1:10" s="312" customFormat="1" ht="15" x14ac:dyDescent="0.2">
      <c r="A796" s="351" t="str">
        <f t="shared" si="12"/>
        <v/>
      </c>
      <c r="B796" s="374"/>
      <c r="C796" s="352"/>
      <c r="D796" s="359"/>
      <c r="E796" s="359"/>
      <c r="F796" s="354"/>
      <c r="G796" s="354"/>
      <c r="H796" s="360"/>
      <c r="I796" s="360"/>
      <c r="J796" s="358"/>
    </row>
    <row r="797" spans="1:10" s="312" customFormat="1" ht="15" x14ac:dyDescent="0.2">
      <c r="A797" s="351" t="str">
        <f t="shared" si="12"/>
        <v/>
      </c>
      <c r="B797" s="374"/>
      <c r="C797" s="352"/>
      <c r="D797" s="359"/>
      <c r="E797" s="359"/>
      <c r="F797" s="354"/>
      <c r="G797" s="354"/>
      <c r="H797" s="360"/>
      <c r="I797" s="360"/>
      <c r="J797" s="358"/>
    </row>
    <row r="798" spans="1:10" s="312" customFormat="1" ht="15" x14ac:dyDescent="0.2">
      <c r="A798" s="351" t="str">
        <f t="shared" si="12"/>
        <v/>
      </c>
      <c r="B798" s="374"/>
      <c r="C798" s="352"/>
      <c r="D798" s="359"/>
      <c r="E798" s="359"/>
      <c r="F798" s="354"/>
      <c r="G798" s="354"/>
      <c r="H798" s="360"/>
      <c r="I798" s="360"/>
      <c r="J798" s="358"/>
    </row>
    <row r="799" spans="1:10" s="312" customFormat="1" ht="15" x14ac:dyDescent="0.2">
      <c r="A799" s="351" t="str">
        <f t="shared" si="12"/>
        <v/>
      </c>
      <c r="B799" s="374"/>
      <c r="C799" s="352"/>
      <c r="D799" s="359"/>
      <c r="E799" s="359"/>
      <c r="F799" s="354"/>
      <c r="G799" s="354"/>
      <c r="H799" s="360"/>
      <c r="I799" s="360"/>
      <c r="J799" s="358"/>
    </row>
    <row r="800" spans="1:10" s="312" customFormat="1" ht="15" x14ac:dyDescent="0.2">
      <c r="A800" s="351" t="str">
        <f t="shared" si="12"/>
        <v/>
      </c>
      <c r="B800" s="374"/>
      <c r="C800" s="352"/>
      <c r="D800" s="359"/>
      <c r="E800" s="359"/>
      <c r="F800" s="354"/>
      <c r="G800" s="354"/>
      <c r="H800" s="360"/>
      <c r="I800" s="360"/>
      <c r="J800" s="358"/>
    </row>
    <row r="801" spans="1:10" s="312" customFormat="1" ht="15" x14ac:dyDescent="0.2">
      <c r="A801" s="351" t="str">
        <f t="shared" si="12"/>
        <v/>
      </c>
      <c r="B801" s="374"/>
      <c r="C801" s="352"/>
      <c r="D801" s="359"/>
      <c r="E801" s="359"/>
      <c r="F801" s="354"/>
      <c r="G801" s="354"/>
      <c r="H801" s="360"/>
      <c r="I801" s="360"/>
      <c r="J801" s="358"/>
    </row>
    <row r="802" spans="1:10" s="312" customFormat="1" ht="15" x14ac:dyDescent="0.2">
      <c r="A802" s="351" t="str">
        <f t="shared" si="12"/>
        <v/>
      </c>
      <c r="B802" s="374"/>
      <c r="C802" s="352"/>
      <c r="D802" s="359"/>
      <c r="E802" s="359"/>
      <c r="F802" s="354"/>
      <c r="G802" s="354"/>
      <c r="H802" s="360"/>
      <c r="I802" s="360"/>
      <c r="J802" s="358"/>
    </row>
    <row r="803" spans="1:10" s="312" customFormat="1" ht="15" x14ac:dyDescent="0.2">
      <c r="A803" s="351" t="str">
        <f t="shared" si="12"/>
        <v/>
      </c>
      <c r="B803" s="374"/>
      <c r="C803" s="352"/>
      <c r="D803" s="359"/>
      <c r="E803" s="359"/>
      <c r="F803" s="354"/>
      <c r="G803" s="354"/>
      <c r="H803" s="360"/>
      <c r="I803" s="360"/>
      <c r="J803" s="358"/>
    </row>
    <row r="804" spans="1:10" s="312" customFormat="1" ht="15" x14ac:dyDescent="0.2">
      <c r="A804" s="351" t="str">
        <f t="shared" si="12"/>
        <v/>
      </c>
      <c r="B804" s="374"/>
      <c r="C804" s="352"/>
      <c r="D804" s="359"/>
      <c r="E804" s="359"/>
      <c r="F804" s="354"/>
      <c r="G804" s="354"/>
      <c r="H804" s="360"/>
      <c r="I804" s="360"/>
      <c r="J804" s="358"/>
    </row>
    <row r="805" spans="1:10" s="312" customFormat="1" ht="15" x14ac:dyDescent="0.2">
      <c r="A805" s="351" t="str">
        <f t="shared" si="12"/>
        <v/>
      </c>
      <c r="B805" s="374"/>
      <c r="C805" s="352"/>
      <c r="D805" s="359"/>
      <c r="E805" s="359"/>
      <c r="F805" s="354"/>
      <c r="G805" s="354"/>
      <c r="H805" s="360"/>
      <c r="I805" s="360"/>
      <c r="J805" s="358"/>
    </row>
    <row r="806" spans="1:10" s="312" customFormat="1" ht="15" x14ac:dyDescent="0.2">
      <c r="A806" s="351" t="str">
        <f t="shared" si="12"/>
        <v/>
      </c>
      <c r="B806" s="374"/>
      <c r="C806" s="352"/>
      <c r="D806" s="359"/>
      <c r="E806" s="359"/>
      <c r="F806" s="354"/>
      <c r="G806" s="354"/>
      <c r="H806" s="360"/>
      <c r="I806" s="360"/>
      <c r="J806" s="358"/>
    </row>
    <row r="807" spans="1:10" s="312" customFormat="1" ht="15" x14ac:dyDescent="0.2">
      <c r="A807" s="351" t="str">
        <f t="shared" si="12"/>
        <v/>
      </c>
      <c r="B807" s="374"/>
      <c r="C807" s="352"/>
      <c r="D807" s="359"/>
      <c r="E807" s="359"/>
      <c r="F807" s="354"/>
      <c r="G807" s="354"/>
      <c r="H807" s="360"/>
      <c r="I807" s="360"/>
      <c r="J807" s="358"/>
    </row>
    <row r="808" spans="1:10" s="312" customFormat="1" ht="15" x14ac:dyDescent="0.2">
      <c r="A808" s="351" t="str">
        <f t="shared" si="12"/>
        <v/>
      </c>
      <c r="B808" s="374"/>
      <c r="C808" s="352"/>
      <c r="D808" s="359"/>
      <c r="E808" s="359"/>
      <c r="F808" s="354"/>
      <c r="G808" s="354"/>
      <c r="H808" s="360"/>
      <c r="I808" s="360"/>
      <c r="J808" s="358"/>
    </row>
    <row r="809" spans="1:10" s="312" customFormat="1" ht="15" x14ac:dyDescent="0.2">
      <c r="A809" s="351" t="str">
        <f t="shared" si="12"/>
        <v/>
      </c>
      <c r="B809" s="374"/>
      <c r="C809" s="352"/>
      <c r="D809" s="359"/>
      <c r="E809" s="359"/>
      <c r="F809" s="354"/>
      <c r="G809" s="354"/>
      <c r="H809" s="360"/>
      <c r="I809" s="360"/>
      <c r="J809" s="358"/>
    </row>
    <row r="810" spans="1:10" s="312" customFormat="1" ht="15" x14ac:dyDescent="0.2">
      <c r="A810" s="351" t="str">
        <f t="shared" si="12"/>
        <v/>
      </c>
      <c r="B810" s="374"/>
      <c r="C810" s="352"/>
      <c r="D810" s="359"/>
      <c r="E810" s="359"/>
      <c r="F810" s="354"/>
      <c r="G810" s="354"/>
      <c r="H810" s="360"/>
      <c r="I810" s="360"/>
      <c r="J810" s="358"/>
    </row>
    <row r="811" spans="1:10" s="312" customFormat="1" ht="15" x14ac:dyDescent="0.2">
      <c r="A811" s="351" t="str">
        <f t="shared" si="12"/>
        <v/>
      </c>
      <c r="B811" s="374"/>
      <c r="C811" s="352"/>
      <c r="D811" s="359"/>
      <c r="E811" s="359"/>
      <c r="F811" s="354"/>
      <c r="G811" s="354"/>
      <c r="H811" s="360"/>
      <c r="I811" s="360"/>
      <c r="J811" s="358"/>
    </row>
    <row r="812" spans="1:10" s="312" customFormat="1" ht="15" x14ac:dyDescent="0.2">
      <c r="A812" s="351" t="str">
        <f t="shared" si="12"/>
        <v/>
      </c>
      <c r="B812" s="374"/>
      <c r="C812" s="352"/>
      <c r="D812" s="359"/>
      <c r="E812" s="359"/>
      <c r="F812" s="354"/>
      <c r="G812" s="354"/>
      <c r="H812" s="360"/>
      <c r="I812" s="360"/>
      <c r="J812" s="358"/>
    </row>
    <row r="813" spans="1:10" s="312" customFormat="1" ht="15" x14ac:dyDescent="0.2">
      <c r="A813" s="351" t="str">
        <f t="shared" si="12"/>
        <v/>
      </c>
      <c r="B813" s="374"/>
      <c r="C813" s="352"/>
      <c r="D813" s="359"/>
      <c r="E813" s="359"/>
      <c r="F813" s="354"/>
      <c r="G813" s="354"/>
      <c r="H813" s="360"/>
      <c r="I813" s="360"/>
      <c r="J813" s="358"/>
    </row>
    <row r="814" spans="1:10" s="312" customFormat="1" ht="15" x14ac:dyDescent="0.2">
      <c r="A814" s="351" t="str">
        <f t="shared" si="12"/>
        <v/>
      </c>
      <c r="B814" s="374"/>
      <c r="C814" s="352"/>
      <c r="D814" s="359"/>
      <c r="E814" s="359"/>
      <c r="F814" s="354"/>
      <c r="G814" s="354"/>
      <c r="H814" s="360"/>
      <c r="I814" s="360"/>
      <c r="J814" s="358"/>
    </row>
    <row r="815" spans="1:10" s="312" customFormat="1" ht="15" x14ac:dyDescent="0.2">
      <c r="A815" s="351" t="str">
        <f t="shared" si="12"/>
        <v/>
      </c>
      <c r="B815" s="374"/>
      <c r="C815" s="352"/>
      <c r="D815" s="359"/>
      <c r="E815" s="359"/>
      <c r="F815" s="354"/>
      <c r="G815" s="354"/>
      <c r="H815" s="360"/>
      <c r="I815" s="360"/>
      <c r="J815" s="358"/>
    </row>
    <row r="816" spans="1:10" s="312" customFormat="1" ht="15" x14ac:dyDescent="0.2">
      <c r="A816" s="351" t="str">
        <f t="shared" si="12"/>
        <v/>
      </c>
      <c r="B816" s="374"/>
      <c r="C816" s="352"/>
      <c r="D816" s="359"/>
      <c r="E816" s="359"/>
      <c r="F816" s="354"/>
      <c r="G816" s="354"/>
      <c r="H816" s="360"/>
      <c r="I816" s="360"/>
      <c r="J816" s="358"/>
    </row>
    <row r="817" spans="1:10" s="312" customFormat="1" ht="15" x14ac:dyDescent="0.2">
      <c r="A817" s="351" t="str">
        <f t="shared" si="12"/>
        <v/>
      </c>
      <c r="B817" s="374"/>
      <c r="C817" s="352"/>
      <c r="D817" s="359"/>
      <c r="E817" s="359"/>
      <c r="F817" s="354"/>
      <c r="G817" s="354"/>
      <c r="H817" s="360"/>
      <c r="I817" s="360"/>
      <c r="J817" s="358"/>
    </row>
    <row r="818" spans="1:10" s="312" customFormat="1" ht="15" x14ac:dyDescent="0.2">
      <c r="A818" s="351" t="str">
        <f t="shared" si="12"/>
        <v/>
      </c>
      <c r="B818" s="374"/>
      <c r="C818" s="352"/>
      <c r="D818" s="359"/>
      <c r="E818" s="359"/>
      <c r="F818" s="354"/>
      <c r="G818" s="354"/>
      <c r="H818" s="360"/>
      <c r="I818" s="360"/>
      <c r="J818" s="358"/>
    </row>
    <row r="819" spans="1:10" s="312" customFormat="1" ht="15" x14ac:dyDescent="0.2">
      <c r="A819" s="351" t="str">
        <f t="shared" si="12"/>
        <v/>
      </c>
      <c r="B819" s="374"/>
      <c r="C819" s="352"/>
      <c r="D819" s="359"/>
      <c r="E819" s="359"/>
      <c r="F819" s="354"/>
      <c r="G819" s="354"/>
      <c r="H819" s="360"/>
      <c r="I819" s="360"/>
      <c r="J819" s="358"/>
    </row>
    <row r="820" spans="1:10" s="312" customFormat="1" ht="15" x14ac:dyDescent="0.2">
      <c r="A820" s="351" t="str">
        <f t="shared" si="12"/>
        <v/>
      </c>
      <c r="B820" s="374"/>
      <c r="C820" s="352"/>
      <c r="D820" s="359"/>
      <c r="E820" s="359"/>
      <c r="F820" s="354"/>
      <c r="G820" s="354"/>
      <c r="H820" s="360"/>
      <c r="I820" s="360"/>
      <c r="J820" s="358"/>
    </row>
    <row r="821" spans="1:10" s="312" customFormat="1" ht="15" x14ac:dyDescent="0.2">
      <c r="A821" s="351" t="str">
        <f t="shared" si="12"/>
        <v/>
      </c>
      <c r="B821" s="374"/>
      <c r="C821" s="352"/>
      <c r="D821" s="359"/>
      <c r="E821" s="359"/>
      <c r="F821" s="354"/>
      <c r="G821" s="354"/>
      <c r="H821" s="360"/>
      <c r="I821" s="360"/>
      <c r="J821" s="358"/>
    </row>
    <row r="822" spans="1:10" s="312" customFormat="1" ht="15" x14ac:dyDescent="0.2">
      <c r="A822" s="351" t="str">
        <f t="shared" si="12"/>
        <v/>
      </c>
      <c r="B822" s="374"/>
      <c r="C822" s="352"/>
      <c r="D822" s="359"/>
      <c r="E822" s="359"/>
      <c r="F822" s="354"/>
      <c r="G822" s="354"/>
      <c r="H822" s="360"/>
      <c r="I822" s="360"/>
      <c r="J822" s="358"/>
    </row>
    <row r="823" spans="1:10" s="312" customFormat="1" ht="15" x14ac:dyDescent="0.2">
      <c r="A823" s="351" t="str">
        <f t="shared" si="12"/>
        <v/>
      </c>
      <c r="B823" s="374"/>
      <c r="C823" s="352"/>
      <c r="D823" s="359"/>
      <c r="E823" s="359"/>
      <c r="F823" s="354"/>
      <c r="G823" s="354"/>
      <c r="H823" s="360"/>
      <c r="I823" s="360"/>
      <c r="J823" s="358"/>
    </row>
    <row r="824" spans="1:10" s="312" customFormat="1" ht="15" x14ac:dyDescent="0.2">
      <c r="A824" s="351" t="str">
        <f t="shared" si="12"/>
        <v/>
      </c>
      <c r="B824" s="374"/>
      <c r="C824" s="352"/>
      <c r="D824" s="359"/>
      <c r="E824" s="359"/>
      <c r="F824" s="354"/>
      <c r="G824" s="354"/>
      <c r="H824" s="360"/>
      <c r="I824" s="360"/>
      <c r="J824" s="358"/>
    </row>
    <row r="825" spans="1:10" s="312" customFormat="1" ht="15" x14ac:dyDescent="0.2">
      <c r="A825" s="351" t="str">
        <f t="shared" si="12"/>
        <v/>
      </c>
      <c r="B825" s="374"/>
      <c r="C825" s="352"/>
      <c r="D825" s="359"/>
      <c r="E825" s="359"/>
      <c r="F825" s="354"/>
      <c r="G825" s="354"/>
      <c r="H825" s="360"/>
      <c r="I825" s="360"/>
      <c r="J825" s="358"/>
    </row>
    <row r="826" spans="1:10" s="312" customFormat="1" ht="15" x14ac:dyDescent="0.2">
      <c r="A826" s="351" t="str">
        <f t="shared" si="12"/>
        <v/>
      </c>
      <c r="B826" s="374"/>
      <c r="C826" s="352"/>
      <c r="D826" s="359"/>
      <c r="E826" s="359"/>
      <c r="F826" s="354"/>
      <c r="G826" s="354"/>
      <c r="H826" s="360"/>
      <c r="I826" s="360"/>
      <c r="J826" s="358"/>
    </row>
    <row r="827" spans="1:10" s="312" customFormat="1" ht="15" x14ac:dyDescent="0.2">
      <c r="A827" s="351" t="str">
        <f t="shared" si="12"/>
        <v/>
      </c>
      <c r="B827" s="374"/>
      <c r="C827" s="352"/>
      <c r="D827" s="359"/>
      <c r="E827" s="359"/>
      <c r="F827" s="354"/>
      <c r="G827" s="354"/>
      <c r="H827" s="360"/>
      <c r="I827" s="360"/>
      <c r="J827" s="358"/>
    </row>
    <row r="828" spans="1:10" s="312" customFormat="1" ht="15" x14ac:dyDescent="0.2">
      <c r="A828" s="351" t="str">
        <f t="shared" si="12"/>
        <v/>
      </c>
      <c r="B828" s="374"/>
      <c r="C828" s="352"/>
      <c r="D828" s="359"/>
      <c r="E828" s="359"/>
      <c r="F828" s="354"/>
      <c r="G828" s="354"/>
      <c r="H828" s="360"/>
      <c r="I828" s="360"/>
      <c r="J828" s="358"/>
    </row>
    <row r="829" spans="1:10" s="312" customFormat="1" ht="15" x14ac:dyDescent="0.2">
      <c r="A829" s="351" t="str">
        <f t="shared" si="12"/>
        <v/>
      </c>
      <c r="B829" s="374"/>
      <c r="C829" s="352"/>
      <c r="D829" s="359"/>
      <c r="E829" s="359"/>
      <c r="F829" s="354"/>
      <c r="G829" s="354"/>
      <c r="H829" s="360"/>
      <c r="I829" s="360"/>
      <c r="J829" s="358"/>
    </row>
    <row r="830" spans="1:10" s="312" customFormat="1" ht="15" x14ac:dyDescent="0.2">
      <c r="A830" s="351" t="str">
        <f t="shared" si="12"/>
        <v/>
      </c>
      <c r="B830" s="374"/>
      <c r="C830" s="352"/>
      <c r="D830" s="359"/>
      <c r="E830" s="359"/>
      <c r="F830" s="354"/>
      <c r="G830" s="354"/>
      <c r="H830" s="360"/>
      <c r="I830" s="360"/>
      <c r="J830" s="358"/>
    </row>
    <row r="831" spans="1:10" s="312" customFormat="1" ht="15" x14ac:dyDescent="0.2">
      <c r="A831" s="351" t="str">
        <f t="shared" si="12"/>
        <v/>
      </c>
      <c r="B831" s="374"/>
      <c r="C831" s="352"/>
      <c r="D831" s="359"/>
      <c r="E831" s="359"/>
      <c r="F831" s="354"/>
      <c r="G831" s="354"/>
      <c r="H831" s="360"/>
      <c r="I831" s="360"/>
      <c r="J831" s="358"/>
    </row>
    <row r="832" spans="1:10" s="312" customFormat="1" ht="15" x14ac:dyDescent="0.2">
      <c r="A832" s="351" t="str">
        <f t="shared" si="12"/>
        <v/>
      </c>
      <c r="B832" s="374"/>
      <c r="C832" s="352"/>
      <c r="D832" s="359"/>
      <c r="E832" s="359"/>
      <c r="F832" s="354"/>
      <c r="G832" s="354"/>
      <c r="H832" s="360"/>
      <c r="I832" s="360"/>
      <c r="J832" s="358"/>
    </row>
    <row r="833" spans="1:10" s="312" customFormat="1" ht="15" x14ac:dyDescent="0.2">
      <c r="A833" s="351" t="str">
        <f t="shared" si="12"/>
        <v/>
      </c>
      <c r="B833" s="374"/>
      <c r="C833" s="352"/>
      <c r="D833" s="359"/>
      <c r="E833" s="359"/>
      <c r="F833" s="354"/>
      <c r="G833" s="354"/>
      <c r="H833" s="360"/>
      <c r="I833" s="360"/>
      <c r="J833" s="358"/>
    </row>
    <row r="834" spans="1:10" s="312" customFormat="1" ht="15" x14ac:dyDescent="0.2">
      <c r="A834" s="351" t="str">
        <f t="shared" si="12"/>
        <v/>
      </c>
      <c r="B834" s="374"/>
      <c r="C834" s="352"/>
      <c r="D834" s="359"/>
      <c r="E834" s="359"/>
      <c r="F834" s="354"/>
      <c r="G834" s="354"/>
      <c r="H834" s="360"/>
      <c r="I834" s="360"/>
      <c r="J834" s="358"/>
    </row>
    <row r="835" spans="1:10" s="312" customFormat="1" ht="15" x14ac:dyDescent="0.2">
      <c r="A835" s="351" t="str">
        <f t="shared" si="12"/>
        <v/>
      </c>
      <c r="B835" s="374"/>
      <c r="C835" s="352"/>
      <c r="D835" s="359"/>
      <c r="E835" s="359"/>
      <c r="F835" s="354"/>
      <c r="G835" s="354"/>
      <c r="H835" s="360"/>
      <c r="I835" s="360"/>
      <c r="J835" s="358"/>
    </row>
    <row r="836" spans="1:10" s="312" customFormat="1" ht="15" x14ac:dyDescent="0.2">
      <c r="A836" s="351" t="str">
        <f t="shared" si="12"/>
        <v/>
      </c>
      <c r="B836" s="374"/>
      <c r="C836" s="352"/>
      <c r="D836" s="359"/>
      <c r="E836" s="359"/>
      <c r="F836" s="354"/>
      <c r="G836" s="354"/>
      <c r="H836" s="360"/>
      <c r="I836" s="360"/>
      <c r="J836" s="358"/>
    </row>
    <row r="837" spans="1:10" s="312" customFormat="1" ht="15" x14ac:dyDescent="0.2">
      <c r="A837" s="351" t="str">
        <f t="shared" si="12"/>
        <v/>
      </c>
      <c r="B837" s="374"/>
      <c r="C837" s="352"/>
      <c r="D837" s="359"/>
      <c r="E837" s="359"/>
      <c r="F837" s="354"/>
      <c r="G837" s="354"/>
      <c r="H837" s="360"/>
      <c r="I837" s="360"/>
      <c r="J837" s="358"/>
    </row>
    <row r="838" spans="1:10" s="312" customFormat="1" ht="15" x14ac:dyDescent="0.2">
      <c r="A838" s="351" t="str">
        <f t="shared" si="12"/>
        <v/>
      </c>
      <c r="B838" s="374"/>
      <c r="C838" s="352"/>
      <c r="D838" s="359"/>
      <c r="E838" s="359"/>
      <c r="F838" s="354"/>
      <c r="G838" s="354"/>
      <c r="H838" s="360"/>
      <c r="I838" s="360"/>
      <c r="J838" s="358"/>
    </row>
    <row r="839" spans="1:10" s="312" customFormat="1" ht="15" x14ac:dyDescent="0.2">
      <c r="A839" s="351" t="str">
        <f t="shared" si="12"/>
        <v/>
      </c>
      <c r="B839" s="374"/>
      <c r="C839" s="352"/>
      <c r="D839" s="359"/>
      <c r="E839" s="359"/>
      <c r="F839" s="354"/>
      <c r="G839" s="354"/>
      <c r="H839" s="360"/>
      <c r="I839" s="360"/>
      <c r="J839" s="358"/>
    </row>
    <row r="840" spans="1:10" s="312" customFormat="1" ht="15" x14ac:dyDescent="0.2">
      <c r="A840" s="351" t="str">
        <f t="shared" si="12"/>
        <v/>
      </c>
      <c r="B840" s="374"/>
      <c r="C840" s="352"/>
      <c r="D840" s="359"/>
      <c r="E840" s="359"/>
      <c r="F840" s="354"/>
      <c r="G840" s="354"/>
      <c r="H840" s="360"/>
      <c r="I840" s="360"/>
      <c r="J840" s="358"/>
    </row>
    <row r="841" spans="1:10" s="312" customFormat="1" ht="15" x14ac:dyDescent="0.2">
      <c r="A841" s="351" t="str">
        <f t="shared" si="12"/>
        <v/>
      </c>
      <c r="B841" s="374"/>
      <c r="C841" s="352"/>
      <c r="D841" s="359"/>
      <c r="E841" s="359"/>
      <c r="F841" s="354"/>
      <c r="G841" s="354"/>
      <c r="H841" s="360"/>
      <c r="I841" s="360"/>
      <c r="J841" s="358"/>
    </row>
    <row r="842" spans="1:10" s="312" customFormat="1" ht="15" x14ac:dyDescent="0.2">
      <c r="A842" s="351" t="str">
        <f t="shared" si="12"/>
        <v/>
      </c>
      <c r="B842" s="374"/>
      <c r="C842" s="352"/>
      <c r="D842" s="359"/>
      <c r="E842" s="359"/>
      <c r="F842" s="354"/>
      <c r="G842" s="354"/>
      <c r="H842" s="360"/>
      <c r="I842" s="360"/>
      <c r="J842" s="358"/>
    </row>
    <row r="843" spans="1:10" s="312" customFormat="1" ht="15" x14ac:dyDescent="0.2">
      <c r="A843" s="351" t="str">
        <f t="shared" si="12"/>
        <v/>
      </c>
      <c r="B843" s="374"/>
      <c r="C843" s="352"/>
      <c r="D843" s="359"/>
      <c r="E843" s="359"/>
      <c r="F843" s="354"/>
      <c r="G843" s="354"/>
      <c r="H843" s="360"/>
      <c r="I843" s="360"/>
      <c r="J843" s="358"/>
    </row>
    <row r="844" spans="1:10" s="312" customFormat="1" ht="15" x14ac:dyDescent="0.2">
      <c r="A844" s="351" t="str">
        <f t="shared" si="12"/>
        <v/>
      </c>
      <c r="B844" s="374"/>
      <c r="C844" s="352"/>
      <c r="D844" s="359"/>
      <c r="E844" s="359"/>
      <c r="F844" s="354"/>
      <c r="G844" s="354"/>
      <c r="H844" s="360"/>
      <c r="I844" s="360"/>
      <c r="J844" s="358"/>
    </row>
    <row r="845" spans="1:10" s="312" customFormat="1" ht="15" x14ac:dyDescent="0.2">
      <c r="A845" s="351" t="str">
        <f t="shared" si="12"/>
        <v/>
      </c>
      <c r="B845" s="374"/>
      <c r="C845" s="352"/>
      <c r="D845" s="359"/>
      <c r="E845" s="359"/>
      <c r="F845" s="354"/>
      <c r="G845" s="354"/>
      <c r="H845" s="360"/>
      <c r="I845" s="360"/>
      <c r="J845" s="358"/>
    </row>
    <row r="846" spans="1:10" s="312" customFormat="1" ht="15" x14ac:dyDescent="0.2">
      <c r="A846" s="351" t="str">
        <f t="shared" si="12"/>
        <v/>
      </c>
      <c r="B846" s="374"/>
      <c r="C846" s="352"/>
      <c r="D846" s="359"/>
      <c r="E846" s="359"/>
      <c r="F846" s="354"/>
      <c r="G846" s="354"/>
      <c r="H846" s="360"/>
      <c r="I846" s="360"/>
      <c r="J846" s="358"/>
    </row>
    <row r="847" spans="1:10" s="312" customFormat="1" ht="15" x14ac:dyDescent="0.2">
      <c r="A847" s="351" t="str">
        <f t="shared" si="12"/>
        <v/>
      </c>
      <c r="B847" s="374"/>
      <c r="C847" s="352"/>
      <c r="D847" s="359"/>
      <c r="E847" s="359"/>
      <c r="F847" s="354"/>
      <c r="G847" s="354"/>
      <c r="H847" s="360"/>
      <c r="I847" s="360"/>
      <c r="J847" s="358"/>
    </row>
    <row r="848" spans="1:10" s="312" customFormat="1" ht="15" x14ac:dyDescent="0.2">
      <c r="A848" s="351" t="str">
        <f t="shared" si="12"/>
        <v/>
      </c>
      <c r="B848" s="374"/>
      <c r="C848" s="352"/>
      <c r="D848" s="359"/>
      <c r="E848" s="359"/>
      <c r="F848" s="354"/>
      <c r="G848" s="354"/>
      <c r="H848" s="360"/>
      <c r="I848" s="360"/>
      <c r="J848" s="358"/>
    </row>
    <row r="849" spans="1:10" s="312" customFormat="1" ht="15" x14ac:dyDescent="0.2">
      <c r="A849" s="351" t="str">
        <f t="shared" si="12"/>
        <v/>
      </c>
      <c r="B849" s="374"/>
      <c r="C849" s="352"/>
      <c r="D849" s="359"/>
      <c r="E849" s="359"/>
      <c r="F849" s="354"/>
      <c r="G849" s="354"/>
      <c r="H849" s="360"/>
      <c r="I849" s="360"/>
      <c r="J849" s="358"/>
    </row>
    <row r="850" spans="1:10" s="312" customFormat="1" ht="15" x14ac:dyDescent="0.2">
      <c r="A850" s="351" t="str">
        <f t="shared" ref="A850:A913" si="13">IF(COUNTA(B850:I850)&gt;0,ROW()-ROW($A$16),"")</f>
        <v/>
      </c>
      <c r="B850" s="374"/>
      <c r="C850" s="352"/>
      <c r="D850" s="359"/>
      <c r="E850" s="359"/>
      <c r="F850" s="354"/>
      <c r="G850" s="354"/>
      <c r="H850" s="360"/>
      <c r="I850" s="360"/>
      <c r="J850" s="358"/>
    </row>
    <row r="851" spans="1:10" s="312" customFormat="1" ht="15" x14ac:dyDescent="0.2">
      <c r="A851" s="351" t="str">
        <f t="shared" si="13"/>
        <v/>
      </c>
      <c r="B851" s="374"/>
      <c r="C851" s="352"/>
      <c r="D851" s="359"/>
      <c r="E851" s="359"/>
      <c r="F851" s="354"/>
      <c r="G851" s="354"/>
      <c r="H851" s="360"/>
      <c r="I851" s="360"/>
      <c r="J851" s="358"/>
    </row>
    <row r="852" spans="1:10" s="312" customFormat="1" ht="15" x14ac:dyDescent="0.2">
      <c r="A852" s="351" t="str">
        <f t="shared" si="13"/>
        <v/>
      </c>
      <c r="B852" s="374"/>
      <c r="C852" s="352"/>
      <c r="D852" s="359"/>
      <c r="E852" s="359"/>
      <c r="F852" s="354"/>
      <c r="G852" s="354"/>
      <c r="H852" s="360"/>
      <c r="I852" s="360"/>
      <c r="J852" s="358"/>
    </row>
    <row r="853" spans="1:10" s="312" customFormat="1" ht="15" x14ac:dyDescent="0.2">
      <c r="A853" s="351" t="str">
        <f t="shared" si="13"/>
        <v/>
      </c>
      <c r="B853" s="374"/>
      <c r="C853" s="352"/>
      <c r="D853" s="359"/>
      <c r="E853" s="359"/>
      <c r="F853" s="354"/>
      <c r="G853" s="354"/>
      <c r="H853" s="360"/>
      <c r="I853" s="360"/>
      <c r="J853" s="358"/>
    </row>
    <row r="854" spans="1:10" s="312" customFormat="1" ht="15" x14ac:dyDescent="0.2">
      <c r="A854" s="351" t="str">
        <f t="shared" si="13"/>
        <v/>
      </c>
      <c r="B854" s="374"/>
      <c r="C854" s="352"/>
      <c r="D854" s="359"/>
      <c r="E854" s="359"/>
      <c r="F854" s="354"/>
      <c r="G854" s="354"/>
      <c r="H854" s="360"/>
      <c r="I854" s="360"/>
      <c r="J854" s="358"/>
    </row>
    <row r="855" spans="1:10" s="312" customFormat="1" ht="15" x14ac:dyDescent="0.2">
      <c r="A855" s="351" t="str">
        <f t="shared" si="13"/>
        <v/>
      </c>
      <c r="B855" s="374"/>
      <c r="C855" s="352"/>
      <c r="D855" s="359"/>
      <c r="E855" s="359"/>
      <c r="F855" s="354"/>
      <c r="G855" s="354"/>
      <c r="H855" s="360"/>
      <c r="I855" s="360"/>
      <c r="J855" s="358"/>
    </row>
    <row r="856" spans="1:10" s="312" customFormat="1" ht="15" x14ac:dyDescent="0.2">
      <c r="A856" s="351" t="str">
        <f t="shared" si="13"/>
        <v/>
      </c>
      <c r="B856" s="374"/>
      <c r="C856" s="352"/>
      <c r="D856" s="359"/>
      <c r="E856" s="359"/>
      <c r="F856" s="354"/>
      <c r="G856" s="354"/>
      <c r="H856" s="360"/>
      <c r="I856" s="360"/>
      <c r="J856" s="358"/>
    </row>
    <row r="857" spans="1:10" s="312" customFormat="1" ht="15" x14ac:dyDescent="0.2">
      <c r="A857" s="351" t="str">
        <f t="shared" si="13"/>
        <v/>
      </c>
      <c r="B857" s="374"/>
      <c r="C857" s="352"/>
      <c r="D857" s="359"/>
      <c r="E857" s="359"/>
      <c r="F857" s="354"/>
      <c r="G857" s="354"/>
      <c r="H857" s="360"/>
      <c r="I857" s="360"/>
      <c r="J857" s="358"/>
    </row>
    <row r="858" spans="1:10" s="312" customFormat="1" ht="15" x14ac:dyDescent="0.2">
      <c r="A858" s="351" t="str">
        <f t="shared" si="13"/>
        <v/>
      </c>
      <c r="B858" s="374"/>
      <c r="C858" s="352"/>
      <c r="D858" s="359"/>
      <c r="E858" s="359"/>
      <c r="F858" s="354"/>
      <c r="G858" s="354"/>
      <c r="H858" s="360"/>
      <c r="I858" s="360"/>
      <c r="J858" s="358"/>
    </row>
    <row r="859" spans="1:10" s="312" customFormat="1" ht="15" x14ac:dyDescent="0.2">
      <c r="A859" s="351" t="str">
        <f t="shared" si="13"/>
        <v/>
      </c>
      <c r="B859" s="374"/>
      <c r="C859" s="352"/>
      <c r="D859" s="359"/>
      <c r="E859" s="359"/>
      <c r="F859" s="354"/>
      <c r="G859" s="354"/>
      <c r="H859" s="360"/>
      <c r="I859" s="360"/>
      <c r="J859" s="358"/>
    </row>
    <row r="860" spans="1:10" s="312" customFormat="1" ht="15" x14ac:dyDescent="0.2">
      <c r="A860" s="351" t="str">
        <f t="shared" si="13"/>
        <v/>
      </c>
      <c r="B860" s="374"/>
      <c r="C860" s="352"/>
      <c r="D860" s="359"/>
      <c r="E860" s="359"/>
      <c r="F860" s="354"/>
      <c r="G860" s="354"/>
      <c r="H860" s="360"/>
      <c r="I860" s="360"/>
      <c r="J860" s="358"/>
    </row>
    <row r="861" spans="1:10" s="312" customFormat="1" ht="15" x14ac:dyDescent="0.2">
      <c r="A861" s="351" t="str">
        <f t="shared" si="13"/>
        <v/>
      </c>
      <c r="B861" s="374"/>
      <c r="C861" s="352"/>
      <c r="D861" s="359"/>
      <c r="E861" s="359"/>
      <c r="F861" s="354"/>
      <c r="G861" s="354"/>
      <c r="H861" s="360"/>
      <c r="I861" s="360"/>
      <c r="J861" s="358"/>
    </row>
    <row r="862" spans="1:10" s="312" customFormat="1" ht="15" x14ac:dyDescent="0.2">
      <c r="A862" s="351" t="str">
        <f t="shared" si="13"/>
        <v/>
      </c>
      <c r="B862" s="374"/>
      <c r="C862" s="352"/>
      <c r="D862" s="359"/>
      <c r="E862" s="359"/>
      <c r="F862" s="354"/>
      <c r="G862" s="354"/>
      <c r="H862" s="360"/>
      <c r="I862" s="360"/>
      <c r="J862" s="358"/>
    </row>
    <row r="863" spans="1:10" s="312" customFormat="1" ht="15" x14ac:dyDescent="0.2">
      <c r="A863" s="351" t="str">
        <f t="shared" si="13"/>
        <v/>
      </c>
      <c r="B863" s="374"/>
      <c r="C863" s="352"/>
      <c r="D863" s="359"/>
      <c r="E863" s="359"/>
      <c r="F863" s="354"/>
      <c r="G863" s="354"/>
      <c r="H863" s="360"/>
      <c r="I863" s="360"/>
      <c r="J863" s="358"/>
    </row>
    <row r="864" spans="1:10" s="312" customFormat="1" ht="15" x14ac:dyDescent="0.2">
      <c r="A864" s="351" t="str">
        <f t="shared" si="13"/>
        <v/>
      </c>
      <c r="B864" s="374"/>
      <c r="C864" s="352"/>
      <c r="D864" s="359"/>
      <c r="E864" s="359"/>
      <c r="F864" s="354"/>
      <c r="G864" s="354"/>
      <c r="H864" s="360"/>
      <c r="I864" s="360"/>
      <c r="J864" s="358"/>
    </row>
    <row r="865" spans="1:10" s="312" customFormat="1" ht="15" x14ac:dyDescent="0.2">
      <c r="A865" s="351" t="str">
        <f t="shared" si="13"/>
        <v/>
      </c>
      <c r="B865" s="374"/>
      <c r="C865" s="352"/>
      <c r="D865" s="359"/>
      <c r="E865" s="359"/>
      <c r="F865" s="354"/>
      <c r="G865" s="354"/>
      <c r="H865" s="360"/>
      <c r="I865" s="360"/>
      <c r="J865" s="358"/>
    </row>
    <row r="866" spans="1:10" s="312" customFormat="1" ht="15" x14ac:dyDescent="0.2">
      <c r="A866" s="351" t="str">
        <f t="shared" si="13"/>
        <v/>
      </c>
      <c r="B866" s="374"/>
      <c r="C866" s="352"/>
      <c r="D866" s="359"/>
      <c r="E866" s="359"/>
      <c r="F866" s="354"/>
      <c r="G866" s="354"/>
      <c r="H866" s="360"/>
      <c r="I866" s="360"/>
      <c r="J866" s="358"/>
    </row>
    <row r="867" spans="1:10" s="312" customFormat="1" ht="15" x14ac:dyDescent="0.2">
      <c r="A867" s="351" t="str">
        <f t="shared" si="13"/>
        <v/>
      </c>
      <c r="B867" s="374"/>
      <c r="C867" s="352"/>
      <c r="D867" s="359"/>
      <c r="E867" s="359"/>
      <c r="F867" s="354"/>
      <c r="G867" s="354"/>
      <c r="H867" s="360"/>
      <c r="I867" s="360"/>
      <c r="J867" s="358"/>
    </row>
    <row r="868" spans="1:10" s="312" customFormat="1" ht="15" x14ac:dyDescent="0.2">
      <c r="A868" s="351" t="str">
        <f t="shared" si="13"/>
        <v/>
      </c>
      <c r="B868" s="374"/>
      <c r="C868" s="352"/>
      <c r="D868" s="359"/>
      <c r="E868" s="359"/>
      <c r="F868" s="354"/>
      <c r="G868" s="354"/>
      <c r="H868" s="360"/>
      <c r="I868" s="360"/>
      <c r="J868" s="358"/>
    </row>
    <row r="869" spans="1:10" s="312" customFormat="1" ht="15" x14ac:dyDescent="0.2">
      <c r="A869" s="351" t="str">
        <f t="shared" si="13"/>
        <v/>
      </c>
      <c r="B869" s="374"/>
      <c r="C869" s="352"/>
      <c r="D869" s="359"/>
      <c r="E869" s="359"/>
      <c r="F869" s="354"/>
      <c r="G869" s="354"/>
      <c r="H869" s="360"/>
      <c r="I869" s="360"/>
      <c r="J869" s="358"/>
    </row>
    <row r="870" spans="1:10" s="312" customFormat="1" ht="15" x14ac:dyDescent="0.2">
      <c r="A870" s="351" t="str">
        <f t="shared" si="13"/>
        <v/>
      </c>
      <c r="B870" s="374"/>
      <c r="C870" s="352"/>
      <c r="D870" s="359"/>
      <c r="E870" s="359"/>
      <c r="F870" s="354"/>
      <c r="G870" s="354"/>
      <c r="H870" s="360"/>
      <c r="I870" s="360"/>
      <c r="J870" s="358"/>
    </row>
    <row r="871" spans="1:10" s="312" customFormat="1" ht="15" x14ac:dyDescent="0.2">
      <c r="A871" s="351" t="str">
        <f t="shared" si="13"/>
        <v/>
      </c>
      <c r="B871" s="374"/>
      <c r="C871" s="352"/>
      <c r="D871" s="359"/>
      <c r="E871" s="359"/>
      <c r="F871" s="354"/>
      <c r="G871" s="354"/>
      <c r="H871" s="360"/>
      <c r="I871" s="360"/>
      <c r="J871" s="358"/>
    </row>
    <row r="872" spans="1:10" s="312" customFormat="1" ht="15" x14ac:dyDescent="0.2">
      <c r="A872" s="351" t="str">
        <f t="shared" si="13"/>
        <v/>
      </c>
      <c r="B872" s="374"/>
      <c r="C872" s="352"/>
      <c r="D872" s="359"/>
      <c r="E872" s="359"/>
      <c r="F872" s="354"/>
      <c r="G872" s="354"/>
      <c r="H872" s="360"/>
      <c r="I872" s="360"/>
      <c r="J872" s="358"/>
    </row>
    <row r="873" spans="1:10" s="312" customFormat="1" ht="15" x14ac:dyDescent="0.2">
      <c r="A873" s="351" t="str">
        <f t="shared" si="13"/>
        <v/>
      </c>
      <c r="B873" s="374"/>
      <c r="C873" s="352"/>
      <c r="D873" s="359"/>
      <c r="E873" s="359"/>
      <c r="F873" s="354"/>
      <c r="G873" s="354"/>
      <c r="H873" s="360"/>
      <c r="I873" s="360"/>
      <c r="J873" s="358"/>
    </row>
    <row r="874" spans="1:10" s="312" customFormat="1" ht="15" x14ac:dyDescent="0.2">
      <c r="A874" s="351" t="str">
        <f t="shared" si="13"/>
        <v/>
      </c>
      <c r="B874" s="374"/>
      <c r="C874" s="352"/>
      <c r="D874" s="359"/>
      <c r="E874" s="359"/>
      <c r="F874" s="354"/>
      <c r="G874" s="354"/>
      <c r="H874" s="360"/>
      <c r="I874" s="360"/>
      <c r="J874" s="358"/>
    </row>
    <row r="875" spans="1:10" s="312" customFormat="1" ht="15" x14ac:dyDescent="0.2">
      <c r="A875" s="351" t="str">
        <f t="shared" si="13"/>
        <v/>
      </c>
      <c r="B875" s="374"/>
      <c r="C875" s="352"/>
      <c r="D875" s="359"/>
      <c r="E875" s="359"/>
      <c r="F875" s="354"/>
      <c r="G875" s="354"/>
      <c r="H875" s="360"/>
      <c r="I875" s="360"/>
      <c r="J875" s="358"/>
    </row>
    <row r="876" spans="1:10" s="312" customFormat="1" ht="15" x14ac:dyDescent="0.2">
      <c r="A876" s="351" t="str">
        <f t="shared" si="13"/>
        <v/>
      </c>
      <c r="B876" s="374"/>
      <c r="C876" s="352"/>
      <c r="D876" s="359"/>
      <c r="E876" s="359"/>
      <c r="F876" s="354"/>
      <c r="G876" s="354"/>
      <c r="H876" s="360"/>
      <c r="I876" s="360"/>
      <c r="J876" s="358"/>
    </row>
    <row r="877" spans="1:10" s="312" customFormat="1" ht="15" x14ac:dyDescent="0.2">
      <c r="A877" s="351" t="str">
        <f t="shared" si="13"/>
        <v/>
      </c>
      <c r="B877" s="374"/>
      <c r="C877" s="352"/>
      <c r="D877" s="359"/>
      <c r="E877" s="359"/>
      <c r="F877" s="354"/>
      <c r="G877" s="354"/>
      <c r="H877" s="360"/>
      <c r="I877" s="360"/>
      <c r="J877" s="358"/>
    </row>
    <row r="878" spans="1:10" s="312" customFormat="1" ht="15" x14ac:dyDescent="0.2">
      <c r="A878" s="351" t="str">
        <f t="shared" si="13"/>
        <v/>
      </c>
      <c r="B878" s="374"/>
      <c r="C878" s="352"/>
      <c r="D878" s="359"/>
      <c r="E878" s="359"/>
      <c r="F878" s="354"/>
      <c r="G878" s="354"/>
      <c r="H878" s="360"/>
      <c r="I878" s="360"/>
      <c r="J878" s="358"/>
    </row>
    <row r="879" spans="1:10" s="312" customFormat="1" ht="15" x14ac:dyDescent="0.2">
      <c r="A879" s="351" t="str">
        <f t="shared" si="13"/>
        <v/>
      </c>
      <c r="B879" s="374"/>
      <c r="C879" s="352"/>
      <c r="D879" s="359"/>
      <c r="E879" s="359"/>
      <c r="F879" s="354"/>
      <c r="G879" s="354"/>
      <c r="H879" s="360"/>
      <c r="I879" s="360"/>
      <c r="J879" s="358"/>
    </row>
    <row r="880" spans="1:10" s="312" customFormat="1" ht="15" x14ac:dyDescent="0.2">
      <c r="A880" s="351" t="str">
        <f t="shared" si="13"/>
        <v/>
      </c>
      <c r="B880" s="374"/>
      <c r="C880" s="352"/>
      <c r="D880" s="359"/>
      <c r="E880" s="359"/>
      <c r="F880" s="354"/>
      <c r="G880" s="354"/>
      <c r="H880" s="360"/>
      <c r="I880" s="360"/>
      <c r="J880" s="358"/>
    </row>
    <row r="881" spans="1:10" s="312" customFormat="1" ht="15" x14ac:dyDescent="0.2">
      <c r="A881" s="351" t="str">
        <f t="shared" si="13"/>
        <v/>
      </c>
      <c r="B881" s="374"/>
      <c r="C881" s="352"/>
      <c r="D881" s="359"/>
      <c r="E881" s="359"/>
      <c r="F881" s="354"/>
      <c r="G881" s="354"/>
      <c r="H881" s="360"/>
      <c r="I881" s="360"/>
      <c r="J881" s="358"/>
    </row>
    <row r="882" spans="1:10" s="312" customFormat="1" ht="15" x14ac:dyDescent="0.2">
      <c r="A882" s="351" t="str">
        <f t="shared" si="13"/>
        <v/>
      </c>
      <c r="B882" s="374"/>
      <c r="C882" s="352"/>
      <c r="D882" s="359"/>
      <c r="E882" s="359"/>
      <c r="F882" s="354"/>
      <c r="G882" s="354"/>
      <c r="H882" s="360"/>
      <c r="I882" s="360"/>
      <c r="J882" s="358"/>
    </row>
    <row r="883" spans="1:10" s="312" customFormat="1" ht="15" x14ac:dyDescent="0.2">
      <c r="A883" s="351" t="str">
        <f t="shared" si="13"/>
        <v/>
      </c>
      <c r="B883" s="374"/>
      <c r="C883" s="352"/>
      <c r="D883" s="359"/>
      <c r="E883" s="359"/>
      <c r="F883" s="354"/>
      <c r="G883" s="354"/>
      <c r="H883" s="360"/>
      <c r="I883" s="360"/>
      <c r="J883" s="358"/>
    </row>
    <row r="884" spans="1:10" s="312" customFormat="1" ht="15" x14ac:dyDescent="0.2">
      <c r="A884" s="351" t="str">
        <f t="shared" si="13"/>
        <v/>
      </c>
      <c r="B884" s="374"/>
      <c r="C884" s="352"/>
      <c r="D884" s="359"/>
      <c r="E884" s="359"/>
      <c r="F884" s="354"/>
      <c r="G884" s="354"/>
      <c r="H884" s="360"/>
      <c r="I884" s="360"/>
      <c r="J884" s="358"/>
    </row>
    <row r="885" spans="1:10" s="312" customFormat="1" ht="15" x14ac:dyDescent="0.2">
      <c r="A885" s="351" t="str">
        <f t="shared" si="13"/>
        <v/>
      </c>
      <c r="B885" s="374"/>
      <c r="C885" s="352"/>
      <c r="D885" s="359"/>
      <c r="E885" s="359"/>
      <c r="F885" s="354"/>
      <c r="G885" s="354"/>
      <c r="H885" s="360"/>
      <c r="I885" s="360"/>
      <c r="J885" s="358"/>
    </row>
    <row r="886" spans="1:10" s="312" customFormat="1" ht="15" x14ac:dyDescent="0.2">
      <c r="A886" s="351" t="str">
        <f t="shared" si="13"/>
        <v/>
      </c>
      <c r="B886" s="374"/>
      <c r="C886" s="352"/>
      <c r="D886" s="359"/>
      <c r="E886" s="359"/>
      <c r="F886" s="354"/>
      <c r="G886" s="354"/>
      <c r="H886" s="360"/>
      <c r="I886" s="360"/>
      <c r="J886" s="358"/>
    </row>
    <row r="887" spans="1:10" s="312" customFormat="1" ht="15" x14ac:dyDescent="0.2">
      <c r="A887" s="351" t="str">
        <f t="shared" si="13"/>
        <v/>
      </c>
      <c r="B887" s="374"/>
      <c r="C887" s="352"/>
      <c r="D887" s="359"/>
      <c r="E887" s="359"/>
      <c r="F887" s="354"/>
      <c r="G887" s="354"/>
      <c r="H887" s="360"/>
      <c r="I887" s="360"/>
      <c r="J887" s="358"/>
    </row>
    <row r="888" spans="1:10" s="312" customFormat="1" ht="15" x14ac:dyDescent="0.2">
      <c r="A888" s="351" t="str">
        <f t="shared" si="13"/>
        <v/>
      </c>
      <c r="B888" s="374"/>
      <c r="C888" s="352"/>
      <c r="D888" s="359"/>
      <c r="E888" s="359"/>
      <c r="F888" s="354"/>
      <c r="G888" s="354"/>
      <c r="H888" s="360"/>
      <c r="I888" s="360"/>
      <c r="J888" s="358"/>
    </row>
    <row r="889" spans="1:10" s="312" customFormat="1" ht="15" x14ac:dyDescent="0.2">
      <c r="A889" s="351" t="str">
        <f t="shared" si="13"/>
        <v/>
      </c>
      <c r="B889" s="374"/>
      <c r="C889" s="352"/>
      <c r="D889" s="359"/>
      <c r="E889" s="359"/>
      <c r="F889" s="354"/>
      <c r="G889" s="354"/>
      <c r="H889" s="360"/>
      <c r="I889" s="360"/>
      <c r="J889" s="358"/>
    </row>
    <row r="890" spans="1:10" s="312" customFormat="1" ht="15" x14ac:dyDescent="0.2">
      <c r="A890" s="351" t="str">
        <f t="shared" si="13"/>
        <v/>
      </c>
      <c r="B890" s="374"/>
      <c r="C890" s="352"/>
      <c r="D890" s="359"/>
      <c r="E890" s="359"/>
      <c r="F890" s="354"/>
      <c r="G890" s="354"/>
      <c r="H890" s="360"/>
      <c r="I890" s="360"/>
      <c r="J890" s="358"/>
    </row>
    <row r="891" spans="1:10" s="312" customFormat="1" ht="15" x14ac:dyDescent="0.2">
      <c r="A891" s="351" t="str">
        <f t="shared" si="13"/>
        <v/>
      </c>
      <c r="B891" s="374"/>
      <c r="C891" s="352"/>
      <c r="D891" s="359"/>
      <c r="E891" s="359"/>
      <c r="F891" s="354"/>
      <c r="G891" s="354"/>
      <c r="H891" s="360"/>
      <c r="I891" s="360"/>
      <c r="J891" s="358"/>
    </row>
    <row r="892" spans="1:10" s="312" customFormat="1" ht="15" x14ac:dyDescent="0.2">
      <c r="A892" s="351" t="str">
        <f t="shared" si="13"/>
        <v/>
      </c>
      <c r="B892" s="374"/>
      <c r="C892" s="352"/>
      <c r="D892" s="359"/>
      <c r="E892" s="359"/>
      <c r="F892" s="354"/>
      <c r="G892" s="354"/>
      <c r="H892" s="360"/>
      <c r="I892" s="360"/>
      <c r="J892" s="358"/>
    </row>
    <row r="893" spans="1:10" s="312" customFormat="1" ht="15" x14ac:dyDescent="0.2">
      <c r="A893" s="351" t="str">
        <f t="shared" si="13"/>
        <v/>
      </c>
      <c r="B893" s="374"/>
      <c r="C893" s="352"/>
      <c r="D893" s="359"/>
      <c r="E893" s="359"/>
      <c r="F893" s="354"/>
      <c r="G893" s="354"/>
      <c r="H893" s="360"/>
      <c r="I893" s="360"/>
      <c r="J893" s="358"/>
    </row>
    <row r="894" spans="1:10" s="312" customFormat="1" ht="15" x14ac:dyDescent="0.2">
      <c r="A894" s="351" t="str">
        <f t="shared" si="13"/>
        <v/>
      </c>
      <c r="B894" s="374"/>
      <c r="C894" s="352"/>
      <c r="D894" s="359"/>
      <c r="E894" s="359"/>
      <c r="F894" s="354"/>
      <c r="G894" s="354"/>
      <c r="H894" s="360"/>
      <c r="I894" s="360"/>
      <c r="J894" s="358"/>
    </row>
    <row r="895" spans="1:10" s="312" customFormat="1" ht="15" x14ac:dyDescent="0.2">
      <c r="A895" s="351" t="str">
        <f t="shared" si="13"/>
        <v/>
      </c>
      <c r="B895" s="374"/>
      <c r="C895" s="352"/>
      <c r="D895" s="359"/>
      <c r="E895" s="359"/>
      <c r="F895" s="354"/>
      <c r="G895" s="354"/>
      <c r="H895" s="360"/>
      <c r="I895" s="360"/>
      <c r="J895" s="358"/>
    </row>
    <row r="896" spans="1:10" s="312" customFormat="1" ht="15" x14ac:dyDescent="0.2">
      <c r="A896" s="351" t="str">
        <f t="shared" si="13"/>
        <v/>
      </c>
      <c r="B896" s="374"/>
      <c r="C896" s="352"/>
      <c r="D896" s="359"/>
      <c r="E896" s="359"/>
      <c r="F896" s="354"/>
      <c r="G896" s="354"/>
      <c r="H896" s="360"/>
      <c r="I896" s="360"/>
      <c r="J896" s="358"/>
    </row>
    <row r="897" spans="1:10" s="312" customFormat="1" ht="15" x14ac:dyDescent="0.2">
      <c r="A897" s="351" t="str">
        <f t="shared" si="13"/>
        <v/>
      </c>
      <c r="B897" s="374"/>
      <c r="C897" s="352"/>
      <c r="D897" s="359"/>
      <c r="E897" s="359"/>
      <c r="F897" s="354"/>
      <c r="G897" s="354"/>
      <c r="H897" s="360"/>
      <c r="I897" s="360"/>
      <c r="J897" s="358"/>
    </row>
    <row r="898" spans="1:10" s="312" customFormat="1" ht="15" x14ac:dyDescent="0.2">
      <c r="A898" s="351" t="str">
        <f t="shared" si="13"/>
        <v/>
      </c>
      <c r="B898" s="374"/>
      <c r="C898" s="352"/>
      <c r="D898" s="359"/>
      <c r="E898" s="359"/>
      <c r="F898" s="354"/>
      <c r="G898" s="354"/>
      <c r="H898" s="360"/>
      <c r="I898" s="360"/>
      <c r="J898" s="358"/>
    </row>
    <row r="899" spans="1:10" s="312" customFormat="1" ht="15" x14ac:dyDescent="0.2">
      <c r="A899" s="351" t="str">
        <f t="shared" si="13"/>
        <v/>
      </c>
      <c r="B899" s="374"/>
      <c r="C899" s="352"/>
      <c r="D899" s="359"/>
      <c r="E899" s="359"/>
      <c r="F899" s="354"/>
      <c r="G899" s="354"/>
      <c r="H899" s="360"/>
      <c r="I899" s="360"/>
      <c r="J899" s="358"/>
    </row>
    <row r="900" spans="1:10" s="312" customFormat="1" ht="15" x14ac:dyDescent="0.2">
      <c r="A900" s="351" t="str">
        <f t="shared" si="13"/>
        <v/>
      </c>
      <c r="B900" s="374"/>
      <c r="C900" s="352"/>
      <c r="D900" s="359"/>
      <c r="E900" s="359"/>
      <c r="F900" s="354"/>
      <c r="G900" s="354"/>
      <c r="H900" s="360"/>
      <c r="I900" s="360"/>
      <c r="J900" s="358"/>
    </row>
    <row r="901" spans="1:10" s="312" customFormat="1" ht="15" x14ac:dyDescent="0.2">
      <c r="A901" s="351" t="str">
        <f t="shared" si="13"/>
        <v/>
      </c>
      <c r="B901" s="374"/>
      <c r="C901" s="352"/>
      <c r="D901" s="359"/>
      <c r="E901" s="359"/>
      <c r="F901" s="354"/>
      <c r="G901" s="354"/>
      <c r="H901" s="360"/>
      <c r="I901" s="360"/>
      <c r="J901" s="358"/>
    </row>
    <row r="902" spans="1:10" s="312" customFormat="1" ht="15" x14ac:dyDescent="0.2">
      <c r="A902" s="351" t="str">
        <f t="shared" si="13"/>
        <v/>
      </c>
      <c r="B902" s="374"/>
      <c r="C902" s="352"/>
      <c r="D902" s="359"/>
      <c r="E902" s="359"/>
      <c r="F902" s="354"/>
      <c r="G902" s="354"/>
      <c r="H902" s="360"/>
      <c r="I902" s="360"/>
      <c r="J902" s="358"/>
    </row>
    <row r="903" spans="1:10" s="312" customFormat="1" ht="15" x14ac:dyDescent="0.2">
      <c r="A903" s="351" t="str">
        <f t="shared" si="13"/>
        <v/>
      </c>
      <c r="B903" s="374"/>
      <c r="C903" s="352"/>
      <c r="D903" s="359"/>
      <c r="E903" s="359"/>
      <c r="F903" s="354"/>
      <c r="G903" s="354"/>
      <c r="H903" s="360"/>
      <c r="I903" s="360"/>
      <c r="J903" s="358"/>
    </row>
    <row r="904" spans="1:10" s="312" customFormat="1" ht="15" x14ac:dyDescent="0.2">
      <c r="A904" s="351" t="str">
        <f t="shared" si="13"/>
        <v/>
      </c>
      <c r="B904" s="374"/>
      <c r="C904" s="352"/>
      <c r="D904" s="359"/>
      <c r="E904" s="359"/>
      <c r="F904" s="354"/>
      <c r="G904" s="354"/>
      <c r="H904" s="360"/>
      <c r="I904" s="360"/>
      <c r="J904" s="358"/>
    </row>
    <row r="905" spans="1:10" s="312" customFormat="1" ht="15" x14ac:dyDescent="0.2">
      <c r="A905" s="351" t="str">
        <f t="shared" si="13"/>
        <v/>
      </c>
      <c r="B905" s="374"/>
      <c r="C905" s="352"/>
      <c r="D905" s="359"/>
      <c r="E905" s="359"/>
      <c r="F905" s="354"/>
      <c r="G905" s="354"/>
      <c r="H905" s="360"/>
      <c r="I905" s="360"/>
      <c r="J905" s="358"/>
    </row>
    <row r="906" spans="1:10" s="312" customFormat="1" ht="15" x14ac:dyDescent="0.2">
      <c r="A906" s="351" t="str">
        <f t="shared" si="13"/>
        <v/>
      </c>
      <c r="B906" s="374"/>
      <c r="C906" s="352"/>
      <c r="D906" s="359"/>
      <c r="E906" s="359"/>
      <c r="F906" s="354"/>
      <c r="G906" s="354"/>
      <c r="H906" s="360"/>
      <c r="I906" s="360"/>
      <c r="J906" s="358"/>
    </row>
    <row r="907" spans="1:10" s="312" customFormat="1" ht="15" x14ac:dyDescent="0.2">
      <c r="A907" s="351" t="str">
        <f t="shared" si="13"/>
        <v/>
      </c>
      <c r="B907" s="374"/>
      <c r="C907" s="352"/>
      <c r="D907" s="359"/>
      <c r="E907" s="359"/>
      <c r="F907" s="354"/>
      <c r="G907" s="354"/>
      <c r="H907" s="360"/>
      <c r="I907" s="360"/>
      <c r="J907" s="358"/>
    </row>
    <row r="908" spans="1:10" s="312" customFormat="1" ht="15" x14ac:dyDescent="0.2">
      <c r="A908" s="351" t="str">
        <f t="shared" si="13"/>
        <v/>
      </c>
      <c r="B908" s="374"/>
      <c r="C908" s="352"/>
      <c r="D908" s="359"/>
      <c r="E908" s="359"/>
      <c r="F908" s="354"/>
      <c r="G908" s="354"/>
      <c r="H908" s="360"/>
      <c r="I908" s="360"/>
      <c r="J908" s="358"/>
    </row>
    <row r="909" spans="1:10" s="312" customFormat="1" ht="15" x14ac:dyDescent="0.2">
      <c r="A909" s="351" t="str">
        <f t="shared" si="13"/>
        <v/>
      </c>
      <c r="B909" s="374"/>
      <c r="C909" s="352"/>
      <c r="D909" s="359"/>
      <c r="E909" s="359"/>
      <c r="F909" s="354"/>
      <c r="G909" s="354"/>
      <c r="H909" s="360"/>
      <c r="I909" s="360"/>
      <c r="J909" s="358"/>
    </row>
    <row r="910" spans="1:10" s="312" customFormat="1" ht="15" x14ac:dyDescent="0.2">
      <c r="A910" s="351" t="str">
        <f t="shared" si="13"/>
        <v/>
      </c>
      <c r="B910" s="374"/>
      <c r="C910" s="352"/>
      <c r="D910" s="359"/>
      <c r="E910" s="359"/>
      <c r="F910" s="354"/>
      <c r="G910" s="354"/>
      <c r="H910" s="360"/>
      <c r="I910" s="360"/>
      <c r="J910" s="358"/>
    </row>
    <row r="911" spans="1:10" s="312" customFormat="1" ht="15" x14ac:dyDescent="0.2">
      <c r="A911" s="351" t="str">
        <f t="shared" si="13"/>
        <v/>
      </c>
      <c r="B911" s="374"/>
      <c r="C911" s="352"/>
      <c r="D911" s="359"/>
      <c r="E911" s="359"/>
      <c r="F911" s="354"/>
      <c r="G911" s="354"/>
      <c r="H911" s="360"/>
      <c r="I911" s="360"/>
      <c r="J911" s="358"/>
    </row>
    <row r="912" spans="1:10" s="312" customFormat="1" ht="15" x14ac:dyDescent="0.2">
      <c r="A912" s="351" t="str">
        <f t="shared" si="13"/>
        <v/>
      </c>
      <c r="B912" s="374"/>
      <c r="C912" s="352"/>
      <c r="D912" s="359"/>
      <c r="E912" s="359"/>
      <c r="F912" s="354"/>
      <c r="G912" s="354"/>
      <c r="H912" s="360"/>
      <c r="I912" s="360"/>
      <c r="J912" s="358"/>
    </row>
    <row r="913" spans="1:10" s="312" customFormat="1" ht="15" x14ac:dyDescent="0.2">
      <c r="A913" s="351" t="str">
        <f t="shared" si="13"/>
        <v/>
      </c>
      <c r="B913" s="374"/>
      <c r="C913" s="352"/>
      <c r="D913" s="359"/>
      <c r="E913" s="359"/>
      <c r="F913" s="354"/>
      <c r="G913" s="354"/>
      <c r="H913" s="360"/>
      <c r="I913" s="360"/>
      <c r="J913" s="358"/>
    </row>
    <row r="914" spans="1:10" s="312" customFormat="1" ht="15" x14ac:dyDescent="0.2">
      <c r="A914" s="351" t="str">
        <f t="shared" ref="A914:A977" si="14">IF(COUNTA(B914:I914)&gt;0,ROW()-ROW($A$16),"")</f>
        <v/>
      </c>
      <c r="B914" s="374"/>
      <c r="C914" s="352"/>
      <c r="D914" s="359"/>
      <c r="E914" s="359"/>
      <c r="F914" s="354"/>
      <c r="G914" s="354"/>
      <c r="H914" s="360"/>
      <c r="I914" s="360"/>
      <c r="J914" s="358"/>
    </row>
    <row r="915" spans="1:10" s="312" customFormat="1" ht="15" x14ac:dyDescent="0.2">
      <c r="A915" s="351" t="str">
        <f t="shared" si="14"/>
        <v/>
      </c>
      <c r="B915" s="374"/>
      <c r="C915" s="352"/>
      <c r="D915" s="359"/>
      <c r="E915" s="359"/>
      <c r="F915" s="354"/>
      <c r="G915" s="354"/>
      <c r="H915" s="360"/>
      <c r="I915" s="360"/>
      <c r="J915" s="358"/>
    </row>
    <row r="916" spans="1:10" s="312" customFormat="1" ht="15" x14ac:dyDescent="0.2">
      <c r="A916" s="351" t="str">
        <f t="shared" si="14"/>
        <v/>
      </c>
      <c r="B916" s="374"/>
      <c r="C916" s="352"/>
      <c r="D916" s="359"/>
      <c r="E916" s="359"/>
      <c r="F916" s="354"/>
      <c r="G916" s="354"/>
      <c r="H916" s="360"/>
      <c r="I916" s="360"/>
      <c r="J916" s="358"/>
    </row>
    <row r="917" spans="1:10" s="312" customFormat="1" ht="15" x14ac:dyDescent="0.2">
      <c r="A917" s="351" t="str">
        <f t="shared" si="14"/>
        <v/>
      </c>
      <c r="B917" s="374"/>
      <c r="C917" s="352"/>
      <c r="D917" s="359"/>
      <c r="E917" s="359"/>
      <c r="F917" s="354"/>
      <c r="G917" s="354"/>
      <c r="H917" s="360"/>
      <c r="I917" s="360"/>
      <c r="J917" s="358"/>
    </row>
    <row r="918" spans="1:10" s="312" customFormat="1" ht="15" x14ac:dyDescent="0.2">
      <c r="A918" s="351" t="str">
        <f t="shared" si="14"/>
        <v/>
      </c>
      <c r="B918" s="374"/>
      <c r="C918" s="352"/>
      <c r="D918" s="359"/>
      <c r="E918" s="359"/>
      <c r="F918" s="354"/>
      <c r="G918" s="354"/>
      <c r="H918" s="360"/>
      <c r="I918" s="360"/>
      <c r="J918" s="358"/>
    </row>
    <row r="919" spans="1:10" s="312" customFormat="1" ht="15" x14ac:dyDescent="0.2">
      <c r="A919" s="351" t="str">
        <f t="shared" si="14"/>
        <v/>
      </c>
      <c r="B919" s="374"/>
      <c r="C919" s="352"/>
      <c r="D919" s="359"/>
      <c r="E919" s="359"/>
      <c r="F919" s="354"/>
      <c r="G919" s="354"/>
      <c r="H919" s="360"/>
      <c r="I919" s="360"/>
      <c r="J919" s="358"/>
    </row>
    <row r="920" spans="1:10" s="312" customFormat="1" ht="15" x14ac:dyDescent="0.2">
      <c r="A920" s="351" t="str">
        <f t="shared" si="14"/>
        <v/>
      </c>
      <c r="B920" s="374"/>
      <c r="C920" s="352"/>
      <c r="D920" s="359"/>
      <c r="E920" s="359"/>
      <c r="F920" s="354"/>
      <c r="G920" s="354"/>
      <c r="H920" s="360"/>
      <c r="I920" s="360"/>
      <c r="J920" s="358"/>
    </row>
    <row r="921" spans="1:10" s="312" customFormat="1" ht="15" x14ac:dyDescent="0.2">
      <c r="A921" s="351" t="str">
        <f t="shared" si="14"/>
        <v/>
      </c>
      <c r="B921" s="374"/>
      <c r="C921" s="352"/>
      <c r="D921" s="359"/>
      <c r="E921" s="359"/>
      <c r="F921" s="354"/>
      <c r="G921" s="354"/>
      <c r="H921" s="360"/>
      <c r="I921" s="360"/>
      <c r="J921" s="358"/>
    </row>
    <row r="922" spans="1:10" s="312" customFormat="1" ht="15" x14ac:dyDescent="0.2">
      <c r="A922" s="351" t="str">
        <f t="shared" si="14"/>
        <v/>
      </c>
      <c r="B922" s="374"/>
      <c r="C922" s="352"/>
      <c r="D922" s="359"/>
      <c r="E922" s="359"/>
      <c r="F922" s="354"/>
      <c r="G922" s="354"/>
      <c r="H922" s="360"/>
      <c r="I922" s="360"/>
      <c r="J922" s="358"/>
    </row>
    <row r="923" spans="1:10" s="312" customFormat="1" ht="15" x14ac:dyDescent="0.2">
      <c r="A923" s="351" t="str">
        <f t="shared" si="14"/>
        <v/>
      </c>
      <c r="B923" s="374"/>
      <c r="C923" s="352"/>
      <c r="D923" s="359"/>
      <c r="E923" s="359"/>
      <c r="F923" s="354"/>
      <c r="G923" s="354"/>
      <c r="H923" s="360"/>
      <c r="I923" s="360"/>
      <c r="J923" s="358"/>
    </row>
    <row r="924" spans="1:10" s="312" customFormat="1" ht="15" x14ac:dyDescent="0.2">
      <c r="A924" s="351" t="str">
        <f t="shared" si="14"/>
        <v/>
      </c>
      <c r="B924" s="374"/>
      <c r="C924" s="352"/>
      <c r="D924" s="359"/>
      <c r="E924" s="359"/>
      <c r="F924" s="354"/>
      <c r="G924" s="354"/>
      <c r="H924" s="360"/>
      <c r="I924" s="360"/>
      <c r="J924" s="358"/>
    </row>
    <row r="925" spans="1:10" s="312" customFormat="1" ht="15" x14ac:dyDescent="0.2">
      <c r="A925" s="351" t="str">
        <f t="shared" si="14"/>
        <v/>
      </c>
      <c r="B925" s="374"/>
      <c r="C925" s="352"/>
      <c r="D925" s="359"/>
      <c r="E925" s="359"/>
      <c r="F925" s="354"/>
      <c r="G925" s="354"/>
      <c r="H925" s="360"/>
      <c r="I925" s="360"/>
      <c r="J925" s="358"/>
    </row>
    <row r="926" spans="1:10" s="312" customFormat="1" ht="15" x14ac:dyDescent="0.2">
      <c r="A926" s="351" t="str">
        <f t="shared" si="14"/>
        <v/>
      </c>
      <c r="B926" s="374"/>
      <c r="C926" s="352"/>
      <c r="D926" s="359"/>
      <c r="E926" s="359"/>
      <c r="F926" s="354"/>
      <c r="G926" s="354"/>
      <c r="H926" s="360"/>
      <c r="I926" s="360"/>
      <c r="J926" s="358"/>
    </row>
    <row r="927" spans="1:10" s="312" customFormat="1" ht="15" x14ac:dyDescent="0.2">
      <c r="A927" s="351" t="str">
        <f t="shared" si="14"/>
        <v/>
      </c>
      <c r="B927" s="374"/>
      <c r="C927" s="352"/>
      <c r="D927" s="359"/>
      <c r="E927" s="359"/>
      <c r="F927" s="354"/>
      <c r="G927" s="354"/>
      <c r="H927" s="360"/>
      <c r="I927" s="360"/>
      <c r="J927" s="358"/>
    </row>
    <row r="928" spans="1:10" s="312" customFormat="1" ht="15" x14ac:dyDescent="0.2">
      <c r="A928" s="351" t="str">
        <f t="shared" si="14"/>
        <v/>
      </c>
      <c r="B928" s="374"/>
      <c r="C928" s="352"/>
      <c r="D928" s="359"/>
      <c r="E928" s="359"/>
      <c r="F928" s="354"/>
      <c r="G928" s="354"/>
      <c r="H928" s="360"/>
      <c r="I928" s="360"/>
      <c r="J928" s="358"/>
    </row>
    <row r="929" spans="1:10" s="312" customFormat="1" ht="15" x14ac:dyDescent="0.2">
      <c r="A929" s="351" t="str">
        <f t="shared" si="14"/>
        <v/>
      </c>
      <c r="B929" s="374"/>
      <c r="C929" s="352"/>
      <c r="D929" s="359"/>
      <c r="E929" s="359"/>
      <c r="F929" s="354"/>
      <c r="G929" s="354"/>
      <c r="H929" s="360"/>
      <c r="I929" s="360"/>
      <c r="J929" s="358"/>
    </row>
    <row r="930" spans="1:10" s="312" customFormat="1" ht="15" x14ac:dyDescent="0.2">
      <c r="A930" s="351" t="str">
        <f t="shared" si="14"/>
        <v/>
      </c>
      <c r="B930" s="374"/>
      <c r="C930" s="352"/>
      <c r="D930" s="359"/>
      <c r="E930" s="359"/>
      <c r="F930" s="354"/>
      <c r="G930" s="354"/>
      <c r="H930" s="360"/>
      <c r="I930" s="360"/>
      <c r="J930" s="358"/>
    </row>
    <row r="931" spans="1:10" s="312" customFormat="1" ht="15" x14ac:dyDescent="0.2">
      <c r="A931" s="351" t="str">
        <f t="shared" si="14"/>
        <v/>
      </c>
      <c r="B931" s="374"/>
      <c r="C931" s="352"/>
      <c r="D931" s="359"/>
      <c r="E931" s="359"/>
      <c r="F931" s="354"/>
      <c r="G931" s="354"/>
      <c r="H931" s="360"/>
      <c r="I931" s="360"/>
      <c r="J931" s="358"/>
    </row>
    <row r="932" spans="1:10" s="312" customFormat="1" ht="15" x14ac:dyDescent="0.2">
      <c r="A932" s="351" t="str">
        <f t="shared" si="14"/>
        <v/>
      </c>
      <c r="B932" s="374"/>
      <c r="C932" s="352"/>
      <c r="D932" s="359"/>
      <c r="E932" s="359"/>
      <c r="F932" s="354"/>
      <c r="G932" s="354"/>
      <c r="H932" s="360"/>
      <c r="I932" s="360"/>
      <c r="J932" s="358"/>
    </row>
    <row r="933" spans="1:10" s="312" customFormat="1" ht="15" x14ac:dyDescent="0.2">
      <c r="A933" s="351" t="str">
        <f t="shared" si="14"/>
        <v/>
      </c>
      <c r="B933" s="374"/>
      <c r="C933" s="352"/>
      <c r="D933" s="359"/>
      <c r="E933" s="359"/>
      <c r="F933" s="354"/>
      <c r="G933" s="354"/>
      <c r="H933" s="360"/>
      <c r="I933" s="360"/>
      <c r="J933" s="358"/>
    </row>
    <row r="934" spans="1:10" s="312" customFormat="1" ht="15" x14ac:dyDescent="0.2">
      <c r="A934" s="351" t="str">
        <f t="shared" si="14"/>
        <v/>
      </c>
      <c r="B934" s="374"/>
      <c r="C934" s="352"/>
      <c r="D934" s="359"/>
      <c r="E934" s="359"/>
      <c r="F934" s="354"/>
      <c r="G934" s="354"/>
      <c r="H934" s="360"/>
      <c r="I934" s="360"/>
      <c r="J934" s="358"/>
    </row>
    <row r="935" spans="1:10" s="312" customFormat="1" ht="15" x14ac:dyDescent="0.2">
      <c r="A935" s="351" t="str">
        <f t="shared" si="14"/>
        <v/>
      </c>
      <c r="B935" s="374"/>
      <c r="C935" s="352"/>
      <c r="D935" s="359"/>
      <c r="E935" s="359"/>
      <c r="F935" s="354"/>
      <c r="G935" s="354"/>
      <c r="H935" s="360"/>
      <c r="I935" s="360"/>
      <c r="J935" s="358"/>
    </row>
    <row r="936" spans="1:10" s="312" customFormat="1" ht="15" x14ac:dyDescent="0.2">
      <c r="A936" s="351" t="str">
        <f t="shared" si="14"/>
        <v/>
      </c>
      <c r="B936" s="374"/>
      <c r="C936" s="352"/>
      <c r="D936" s="359"/>
      <c r="E936" s="359"/>
      <c r="F936" s="354"/>
      <c r="G936" s="354"/>
      <c r="H936" s="360"/>
      <c r="I936" s="360"/>
      <c r="J936" s="358"/>
    </row>
    <row r="937" spans="1:10" s="312" customFormat="1" ht="15" x14ac:dyDescent="0.2">
      <c r="A937" s="351" t="str">
        <f t="shared" si="14"/>
        <v/>
      </c>
      <c r="B937" s="374"/>
      <c r="C937" s="352"/>
      <c r="D937" s="359"/>
      <c r="E937" s="359"/>
      <c r="F937" s="354"/>
      <c r="G937" s="354"/>
      <c r="H937" s="360"/>
      <c r="I937" s="360"/>
      <c r="J937" s="358"/>
    </row>
    <row r="938" spans="1:10" s="312" customFormat="1" ht="15" x14ac:dyDescent="0.2">
      <c r="A938" s="351" t="str">
        <f t="shared" si="14"/>
        <v/>
      </c>
      <c r="B938" s="374"/>
      <c r="C938" s="352"/>
      <c r="D938" s="359"/>
      <c r="E938" s="359"/>
      <c r="F938" s="354"/>
      <c r="G938" s="354"/>
      <c r="H938" s="360"/>
      <c r="I938" s="360"/>
      <c r="J938" s="358"/>
    </row>
    <row r="939" spans="1:10" s="312" customFormat="1" ht="15" x14ac:dyDescent="0.2">
      <c r="A939" s="351" t="str">
        <f t="shared" si="14"/>
        <v/>
      </c>
      <c r="B939" s="374"/>
      <c r="C939" s="352"/>
      <c r="D939" s="359"/>
      <c r="E939" s="359"/>
      <c r="F939" s="354"/>
      <c r="G939" s="354"/>
      <c r="H939" s="360"/>
      <c r="I939" s="360"/>
      <c r="J939" s="358"/>
    </row>
    <row r="940" spans="1:10" s="312" customFormat="1" ht="15" x14ac:dyDescent="0.2">
      <c r="A940" s="351" t="str">
        <f t="shared" si="14"/>
        <v/>
      </c>
      <c r="B940" s="374"/>
      <c r="C940" s="352"/>
      <c r="D940" s="359"/>
      <c r="E940" s="359"/>
      <c r="F940" s="354"/>
      <c r="G940" s="354"/>
      <c r="H940" s="360"/>
      <c r="I940" s="360"/>
      <c r="J940" s="358"/>
    </row>
    <row r="941" spans="1:10" s="312" customFormat="1" ht="15" x14ac:dyDescent="0.2">
      <c r="A941" s="351" t="str">
        <f t="shared" si="14"/>
        <v/>
      </c>
      <c r="B941" s="374"/>
      <c r="C941" s="352"/>
      <c r="D941" s="359"/>
      <c r="E941" s="359"/>
      <c r="F941" s="354"/>
      <c r="G941" s="354"/>
      <c r="H941" s="360"/>
      <c r="I941" s="360"/>
      <c r="J941" s="358"/>
    </row>
    <row r="942" spans="1:10" s="312" customFormat="1" ht="15" x14ac:dyDescent="0.2">
      <c r="A942" s="351" t="str">
        <f t="shared" si="14"/>
        <v/>
      </c>
      <c r="B942" s="374"/>
      <c r="C942" s="352"/>
      <c r="D942" s="359"/>
      <c r="E942" s="359"/>
      <c r="F942" s="354"/>
      <c r="G942" s="354"/>
      <c r="H942" s="360"/>
      <c r="I942" s="360"/>
      <c r="J942" s="358"/>
    </row>
    <row r="943" spans="1:10" s="312" customFormat="1" ht="15" x14ac:dyDescent="0.2">
      <c r="A943" s="351" t="str">
        <f t="shared" si="14"/>
        <v/>
      </c>
      <c r="B943" s="374"/>
      <c r="C943" s="352"/>
      <c r="D943" s="359"/>
      <c r="E943" s="359"/>
      <c r="F943" s="354"/>
      <c r="G943" s="354"/>
      <c r="H943" s="360"/>
      <c r="I943" s="360"/>
      <c r="J943" s="358"/>
    </row>
    <row r="944" spans="1:10" s="312" customFormat="1" ht="15" x14ac:dyDescent="0.2">
      <c r="A944" s="351" t="str">
        <f t="shared" si="14"/>
        <v/>
      </c>
      <c r="B944" s="374"/>
      <c r="C944" s="352"/>
      <c r="D944" s="359"/>
      <c r="E944" s="359"/>
      <c r="F944" s="354"/>
      <c r="G944" s="354"/>
      <c r="H944" s="360"/>
      <c r="I944" s="360"/>
      <c r="J944" s="358"/>
    </row>
    <row r="945" spans="1:10" s="312" customFormat="1" ht="15" x14ac:dyDescent="0.2">
      <c r="A945" s="351" t="str">
        <f t="shared" si="14"/>
        <v/>
      </c>
      <c r="B945" s="374"/>
      <c r="C945" s="352"/>
      <c r="D945" s="359"/>
      <c r="E945" s="359"/>
      <c r="F945" s="354"/>
      <c r="G945" s="354"/>
      <c r="H945" s="360"/>
      <c r="I945" s="360"/>
      <c r="J945" s="358"/>
    </row>
    <row r="946" spans="1:10" s="312" customFormat="1" ht="15" x14ac:dyDescent="0.2">
      <c r="A946" s="351" t="str">
        <f t="shared" si="14"/>
        <v/>
      </c>
      <c r="B946" s="374"/>
      <c r="C946" s="352"/>
      <c r="D946" s="359"/>
      <c r="E946" s="359"/>
      <c r="F946" s="354"/>
      <c r="G946" s="354"/>
      <c r="H946" s="360"/>
      <c r="I946" s="360"/>
      <c r="J946" s="358"/>
    </row>
    <row r="947" spans="1:10" s="312" customFormat="1" ht="15" x14ac:dyDescent="0.2">
      <c r="A947" s="351" t="str">
        <f t="shared" si="14"/>
        <v/>
      </c>
      <c r="B947" s="374"/>
      <c r="C947" s="352"/>
      <c r="D947" s="359"/>
      <c r="E947" s="359"/>
      <c r="F947" s="354"/>
      <c r="G947" s="354"/>
      <c r="H947" s="360"/>
      <c r="I947" s="360"/>
      <c r="J947" s="358"/>
    </row>
    <row r="948" spans="1:10" s="312" customFormat="1" ht="15" x14ac:dyDescent="0.2">
      <c r="A948" s="351" t="str">
        <f t="shared" si="14"/>
        <v/>
      </c>
      <c r="B948" s="374"/>
      <c r="C948" s="352"/>
      <c r="D948" s="359"/>
      <c r="E948" s="359"/>
      <c r="F948" s="354"/>
      <c r="G948" s="354"/>
      <c r="H948" s="360"/>
      <c r="I948" s="360"/>
      <c r="J948" s="358"/>
    </row>
    <row r="949" spans="1:10" s="312" customFormat="1" ht="15" x14ac:dyDescent="0.2">
      <c r="A949" s="351" t="str">
        <f t="shared" si="14"/>
        <v/>
      </c>
      <c r="B949" s="374"/>
      <c r="C949" s="352"/>
      <c r="D949" s="359"/>
      <c r="E949" s="359"/>
      <c r="F949" s="354"/>
      <c r="G949" s="354"/>
      <c r="H949" s="360"/>
      <c r="I949" s="360"/>
      <c r="J949" s="358"/>
    </row>
    <row r="950" spans="1:10" s="312" customFormat="1" ht="15" x14ac:dyDescent="0.2">
      <c r="A950" s="351" t="str">
        <f t="shared" si="14"/>
        <v/>
      </c>
      <c r="B950" s="374"/>
      <c r="C950" s="352"/>
      <c r="D950" s="359"/>
      <c r="E950" s="359"/>
      <c r="F950" s="354"/>
      <c r="G950" s="354"/>
      <c r="H950" s="360"/>
      <c r="I950" s="360"/>
      <c r="J950" s="358"/>
    </row>
    <row r="951" spans="1:10" s="312" customFormat="1" ht="15" x14ac:dyDescent="0.2">
      <c r="A951" s="351" t="str">
        <f t="shared" si="14"/>
        <v/>
      </c>
      <c r="B951" s="374"/>
      <c r="C951" s="352"/>
      <c r="D951" s="359"/>
      <c r="E951" s="359"/>
      <c r="F951" s="354"/>
      <c r="G951" s="354"/>
      <c r="H951" s="360"/>
      <c r="I951" s="360"/>
      <c r="J951" s="358"/>
    </row>
    <row r="952" spans="1:10" s="312" customFormat="1" ht="15" x14ac:dyDescent="0.2">
      <c r="A952" s="351" t="str">
        <f t="shared" si="14"/>
        <v/>
      </c>
      <c r="B952" s="374"/>
      <c r="C952" s="352"/>
      <c r="D952" s="359"/>
      <c r="E952" s="359"/>
      <c r="F952" s="354"/>
      <c r="G952" s="354"/>
      <c r="H952" s="360"/>
      <c r="I952" s="360"/>
      <c r="J952" s="358"/>
    </row>
    <row r="953" spans="1:10" s="312" customFormat="1" ht="15" x14ac:dyDescent="0.2">
      <c r="A953" s="351" t="str">
        <f t="shared" si="14"/>
        <v/>
      </c>
      <c r="B953" s="374"/>
      <c r="C953" s="352"/>
      <c r="D953" s="359"/>
      <c r="E953" s="359"/>
      <c r="F953" s="354"/>
      <c r="G953" s="354"/>
      <c r="H953" s="360"/>
      <c r="I953" s="360"/>
      <c r="J953" s="358"/>
    </row>
    <row r="954" spans="1:10" s="312" customFormat="1" ht="15" x14ac:dyDescent="0.2">
      <c r="A954" s="351" t="str">
        <f t="shared" si="14"/>
        <v/>
      </c>
      <c r="B954" s="374"/>
      <c r="C954" s="352"/>
      <c r="D954" s="359"/>
      <c r="E954" s="359"/>
      <c r="F954" s="354"/>
      <c r="G954" s="354"/>
      <c r="H954" s="360"/>
      <c r="I954" s="360"/>
      <c r="J954" s="358"/>
    </row>
    <row r="955" spans="1:10" s="312" customFormat="1" ht="15" x14ac:dyDescent="0.2">
      <c r="A955" s="351" t="str">
        <f t="shared" si="14"/>
        <v/>
      </c>
      <c r="B955" s="374"/>
      <c r="C955" s="352"/>
      <c r="D955" s="359"/>
      <c r="E955" s="359"/>
      <c r="F955" s="354"/>
      <c r="G955" s="354"/>
      <c r="H955" s="360"/>
      <c r="I955" s="360"/>
      <c r="J955" s="358"/>
    </row>
    <row r="956" spans="1:10" s="312" customFormat="1" ht="15" x14ac:dyDescent="0.2">
      <c r="A956" s="351" t="str">
        <f t="shared" si="14"/>
        <v/>
      </c>
      <c r="B956" s="374"/>
      <c r="C956" s="352"/>
      <c r="D956" s="359"/>
      <c r="E956" s="359"/>
      <c r="F956" s="354"/>
      <c r="G956" s="354"/>
      <c r="H956" s="360"/>
      <c r="I956" s="360"/>
      <c r="J956" s="358"/>
    </row>
    <row r="957" spans="1:10" s="312" customFormat="1" ht="15" x14ac:dyDescent="0.2">
      <c r="A957" s="351" t="str">
        <f t="shared" si="14"/>
        <v/>
      </c>
      <c r="B957" s="374"/>
      <c r="C957" s="352"/>
      <c r="D957" s="359"/>
      <c r="E957" s="359"/>
      <c r="F957" s="354"/>
      <c r="G957" s="354"/>
      <c r="H957" s="360"/>
      <c r="I957" s="360"/>
      <c r="J957" s="358"/>
    </row>
    <row r="958" spans="1:10" s="312" customFormat="1" ht="15" x14ac:dyDescent="0.2">
      <c r="A958" s="351" t="str">
        <f t="shared" si="14"/>
        <v/>
      </c>
      <c r="B958" s="374"/>
      <c r="C958" s="352"/>
      <c r="D958" s="359"/>
      <c r="E958" s="359"/>
      <c r="F958" s="354"/>
      <c r="G958" s="354"/>
      <c r="H958" s="360"/>
      <c r="I958" s="360"/>
      <c r="J958" s="358"/>
    </row>
    <row r="959" spans="1:10" s="312" customFormat="1" ht="15" x14ac:dyDescent="0.2">
      <c r="A959" s="351" t="str">
        <f t="shared" si="14"/>
        <v/>
      </c>
      <c r="B959" s="374"/>
      <c r="C959" s="352"/>
      <c r="D959" s="359"/>
      <c r="E959" s="359"/>
      <c r="F959" s="354"/>
      <c r="G959" s="354"/>
      <c r="H959" s="360"/>
      <c r="I959" s="360"/>
      <c r="J959" s="358"/>
    </row>
    <row r="960" spans="1:10" s="312" customFormat="1" ht="15" x14ac:dyDescent="0.2">
      <c r="A960" s="351" t="str">
        <f t="shared" si="14"/>
        <v/>
      </c>
      <c r="B960" s="374"/>
      <c r="C960" s="352"/>
      <c r="D960" s="359"/>
      <c r="E960" s="359"/>
      <c r="F960" s="354"/>
      <c r="G960" s="354"/>
      <c r="H960" s="360"/>
      <c r="I960" s="360"/>
      <c r="J960" s="358"/>
    </row>
    <row r="961" spans="1:10" s="312" customFormat="1" ht="15" x14ac:dyDescent="0.2">
      <c r="A961" s="351" t="str">
        <f t="shared" si="14"/>
        <v/>
      </c>
      <c r="B961" s="374"/>
      <c r="C961" s="352"/>
      <c r="D961" s="359"/>
      <c r="E961" s="359"/>
      <c r="F961" s="354"/>
      <c r="G961" s="354"/>
      <c r="H961" s="360"/>
      <c r="I961" s="360"/>
      <c r="J961" s="358"/>
    </row>
    <row r="962" spans="1:10" s="312" customFormat="1" ht="15" x14ac:dyDescent="0.2">
      <c r="A962" s="351" t="str">
        <f t="shared" si="14"/>
        <v/>
      </c>
      <c r="B962" s="374"/>
      <c r="C962" s="352"/>
      <c r="D962" s="359"/>
      <c r="E962" s="359"/>
      <c r="F962" s="354"/>
      <c r="G962" s="354"/>
      <c r="H962" s="360"/>
      <c r="I962" s="360"/>
      <c r="J962" s="358"/>
    </row>
    <row r="963" spans="1:10" s="312" customFormat="1" ht="15" x14ac:dyDescent="0.2">
      <c r="A963" s="351" t="str">
        <f t="shared" si="14"/>
        <v/>
      </c>
      <c r="B963" s="374"/>
      <c r="C963" s="352"/>
      <c r="D963" s="359"/>
      <c r="E963" s="359"/>
      <c r="F963" s="354"/>
      <c r="G963" s="354"/>
      <c r="H963" s="360"/>
      <c r="I963" s="360"/>
      <c r="J963" s="358"/>
    </row>
    <row r="964" spans="1:10" s="312" customFormat="1" ht="15" x14ac:dyDescent="0.2">
      <c r="A964" s="351" t="str">
        <f t="shared" si="14"/>
        <v/>
      </c>
      <c r="B964" s="374"/>
      <c r="C964" s="352"/>
      <c r="D964" s="359"/>
      <c r="E964" s="359"/>
      <c r="F964" s="354"/>
      <c r="G964" s="354"/>
      <c r="H964" s="360"/>
      <c r="I964" s="360"/>
      <c r="J964" s="358"/>
    </row>
    <row r="965" spans="1:10" s="312" customFormat="1" ht="15" x14ac:dyDescent="0.2">
      <c r="A965" s="351" t="str">
        <f t="shared" si="14"/>
        <v/>
      </c>
      <c r="B965" s="374"/>
      <c r="C965" s="352"/>
      <c r="D965" s="359"/>
      <c r="E965" s="359"/>
      <c r="F965" s="354"/>
      <c r="G965" s="354"/>
      <c r="H965" s="360"/>
      <c r="I965" s="360"/>
      <c r="J965" s="358"/>
    </row>
    <row r="966" spans="1:10" s="312" customFormat="1" ht="15" x14ac:dyDescent="0.2">
      <c r="A966" s="351" t="str">
        <f t="shared" si="14"/>
        <v/>
      </c>
      <c r="B966" s="374"/>
      <c r="C966" s="352"/>
      <c r="D966" s="359"/>
      <c r="E966" s="359"/>
      <c r="F966" s="354"/>
      <c r="G966" s="354"/>
      <c r="H966" s="360"/>
      <c r="I966" s="360"/>
      <c r="J966" s="358"/>
    </row>
    <row r="967" spans="1:10" s="312" customFormat="1" ht="15" x14ac:dyDescent="0.2">
      <c r="A967" s="351" t="str">
        <f t="shared" si="14"/>
        <v/>
      </c>
      <c r="B967" s="374"/>
      <c r="C967" s="352"/>
      <c r="D967" s="359"/>
      <c r="E967" s="359"/>
      <c r="F967" s="354"/>
      <c r="G967" s="354"/>
      <c r="H967" s="360"/>
      <c r="I967" s="360"/>
      <c r="J967" s="358"/>
    </row>
    <row r="968" spans="1:10" s="312" customFormat="1" ht="15" x14ac:dyDescent="0.2">
      <c r="A968" s="351" t="str">
        <f t="shared" si="14"/>
        <v/>
      </c>
      <c r="B968" s="374"/>
      <c r="C968" s="352"/>
      <c r="D968" s="359"/>
      <c r="E968" s="359"/>
      <c r="F968" s="354"/>
      <c r="G968" s="354"/>
      <c r="H968" s="360"/>
      <c r="I968" s="360"/>
      <c r="J968" s="358"/>
    </row>
    <row r="969" spans="1:10" s="312" customFormat="1" ht="15" x14ac:dyDescent="0.2">
      <c r="A969" s="351" t="str">
        <f t="shared" si="14"/>
        <v/>
      </c>
      <c r="B969" s="374"/>
      <c r="C969" s="352"/>
      <c r="D969" s="359"/>
      <c r="E969" s="359"/>
      <c r="F969" s="354"/>
      <c r="G969" s="354"/>
      <c r="H969" s="360"/>
      <c r="I969" s="360"/>
      <c r="J969" s="358"/>
    </row>
    <row r="970" spans="1:10" s="312" customFormat="1" ht="15" x14ac:dyDescent="0.2">
      <c r="A970" s="351" t="str">
        <f t="shared" si="14"/>
        <v/>
      </c>
      <c r="B970" s="374"/>
      <c r="C970" s="352"/>
      <c r="D970" s="359"/>
      <c r="E970" s="359"/>
      <c r="F970" s="354"/>
      <c r="G970" s="354"/>
      <c r="H970" s="360"/>
      <c r="I970" s="360"/>
      <c r="J970" s="358"/>
    </row>
    <row r="971" spans="1:10" s="312" customFormat="1" ht="15" x14ac:dyDescent="0.2">
      <c r="A971" s="351" t="str">
        <f t="shared" si="14"/>
        <v/>
      </c>
      <c r="B971" s="374"/>
      <c r="C971" s="352"/>
      <c r="D971" s="359"/>
      <c r="E971" s="359"/>
      <c r="F971" s="354"/>
      <c r="G971" s="354"/>
      <c r="H971" s="360"/>
      <c r="I971" s="360"/>
      <c r="J971" s="358"/>
    </row>
    <row r="972" spans="1:10" s="312" customFormat="1" ht="15" x14ac:dyDescent="0.2">
      <c r="A972" s="351" t="str">
        <f t="shared" si="14"/>
        <v/>
      </c>
      <c r="B972" s="374"/>
      <c r="C972" s="352"/>
      <c r="D972" s="359"/>
      <c r="E972" s="359"/>
      <c r="F972" s="354"/>
      <c r="G972" s="354"/>
      <c r="H972" s="360"/>
      <c r="I972" s="360"/>
      <c r="J972" s="358"/>
    </row>
    <row r="973" spans="1:10" s="312" customFormat="1" ht="15" x14ac:dyDescent="0.2">
      <c r="A973" s="351" t="str">
        <f t="shared" si="14"/>
        <v/>
      </c>
      <c r="B973" s="374"/>
      <c r="C973" s="352"/>
      <c r="D973" s="359"/>
      <c r="E973" s="359"/>
      <c r="F973" s="354"/>
      <c r="G973" s="354"/>
      <c r="H973" s="360"/>
      <c r="I973" s="360"/>
      <c r="J973" s="358"/>
    </row>
    <row r="974" spans="1:10" s="312" customFormat="1" ht="15" x14ac:dyDescent="0.2">
      <c r="A974" s="351" t="str">
        <f t="shared" si="14"/>
        <v/>
      </c>
      <c r="B974" s="374"/>
      <c r="C974" s="352"/>
      <c r="D974" s="359"/>
      <c r="E974" s="359"/>
      <c r="F974" s="354"/>
      <c r="G974" s="354"/>
      <c r="H974" s="360"/>
      <c r="I974" s="360"/>
      <c r="J974" s="358"/>
    </row>
    <row r="975" spans="1:10" s="312" customFormat="1" ht="15" x14ac:dyDescent="0.2">
      <c r="A975" s="351" t="str">
        <f t="shared" si="14"/>
        <v/>
      </c>
      <c r="B975" s="374"/>
      <c r="C975" s="352"/>
      <c r="D975" s="359"/>
      <c r="E975" s="359"/>
      <c r="F975" s="354"/>
      <c r="G975" s="354"/>
      <c r="H975" s="360"/>
      <c r="I975" s="360"/>
      <c r="J975" s="358"/>
    </row>
    <row r="976" spans="1:10" s="312" customFormat="1" ht="15" x14ac:dyDescent="0.2">
      <c r="A976" s="351" t="str">
        <f t="shared" si="14"/>
        <v/>
      </c>
      <c r="B976" s="374"/>
      <c r="C976" s="352"/>
      <c r="D976" s="359"/>
      <c r="E976" s="359"/>
      <c r="F976" s="354"/>
      <c r="G976" s="354"/>
      <c r="H976" s="360"/>
      <c r="I976" s="360"/>
      <c r="J976" s="358"/>
    </row>
    <row r="977" spans="1:10" s="312" customFormat="1" ht="15" x14ac:dyDescent="0.2">
      <c r="A977" s="351" t="str">
        <f t="shared" si="14"/>
        <v/>
      </c>
      <c r="B977" s="374"/>
      <c r="C977" s="352"/>
      <c r="D977" s="359"/>
      <c r="E977" s="359"/>
      <c r="F977" s="354"/>
      <c r="G977" s="354"/>
      <c r="H977" s="360"/>
      <c r="I977" s="360"/>
      <c r="J977" s="358"/>
    </row>
    <row r="978" spans="1:10" s="312" customFormat="1" ht="15" x14ac:dyDescent="0.2">
      <c r="A978" s="351" t="str">
        <f t="shared" ref="A978:A1016" si="15">IF(COUNTA(B978:I978)&gt;0,ROW()-ROW($A$16),"")</f>
        <v/>
      </c>
      <c r="B978" s="374"/>
      <c r="C978" s="352"/>
      <c r="D978" s="359"/>
      <c r="E978" s="359"/>
      <c r="F978" s="354"/>
      <c r="G978" s="354"/>
      <c r="H978" s="360"/>
      <c r="I978" s="360"/>
      <c r="J978" s="358"/>
    </row>
    <row r="979" spans="1:10" s="312" customFormat="1" ht="15" x14ac:dyDescent="0.2">
      <c r="A979" s="351" t="str">
        <f t="shared" si="15"/>
        <v/>
      </c>
      <c r="B979" s="374"/>
      <c r="C979" s="352"/>
      <c r="D979" s="359"/>
      <c r="E979" s="359"/>
      <c r="F979" s="354"/>
      <c r="G979" s="354"/>
      <c r="H979" s="360"/>
      <c r="I979" s="360"/>
      <c r="J979" s="358"/>
    </row>
    <row r="980" spans="1:10" s="312" customFormat="1" ht="15" x14ac:dyDescent="0.2">
      <c r="A980" s="351" t="str">
        <f t="shared" si="15"/>
        <v/>
      </c>
      <c r="B980" s="374"/>
      <c r="C980" s="352"/>
      <c r="D980" s="359"/>
      <c r="E980" s="359"/>
      <c r="F980" s="354"/>
      <c r="G980" s="354"/>
      <c r="H980" s="360"/>
      <c r="I980" s="360"/>
      <c r="J980" s="358"/>
    </row>
    <row r="981" spans="1:10" s="312" customFormat="1" ht="15" x14ac:dyDescent="0.2">
      <c r="A981" s="351" t="str">
        <f t="shared" si="15"/>
        <v/>
      </c>
      <c r="B981" s="374"/>
      <c r="C981" s="352"/>
      <c r="D981" s="359"/>
      <c r="E981" s="359"/>
      <c r="F981" s="354"/>
      <c r="G981" s="354"/>
      <c r="H981" s="360"/>
      <c r="I981" s="360"/>
      <c r="J981" s="358"/>
    </row>
    <row r="982" spans="1:10" s="312" customFormat="1" ht="15" x14ac:dyDescent="0.2">
      <c r="A982" s="351" t="str">
        <f t="shared" si="15"/>
        <v/>
      </c>
      <c r="B982" s="374"/>
      <c r="C982" s="352"/>
      <c r="D982" s="359"/>
      <c r="E982" s="359"/>
      <c r="F982" s="354"/>
      <c r="G982" s="354"/>
      <c r="H982" s="360"/>
      <c r="I982" s="360"/>
      <c r="J982" s="358"/>
    </row>
    <row r="983" spans="1:10" s="312" customFormat="1" ht="15" x14ac:dyDescent="0.2">
      <c r="A983" s="351" t="str">
        <f t="shared" si="15"/>
        <v/>
      </c>
      <c r="B983" s="374"/>
      <c r="C983" s="352"/>
      <c r="D983" s="359"/>
      <c r="E983" s="359"/>
      <c r="F983" s="354"/>
      <c r="G983" s="354"/>
      <c r="H983" s="360"/>
      <c r="I983" s="360"/>
      <c r="J983" s="358"/>
    </row>
    <row r="984" spans="1:10" s="312" customFormat="1" ht="15" x14ac:dyDescent="0.2">
      <c r="A984" s="351" t="str">
        <f t="shared" si="15"/>
        <v/>
      </c>
      <c r="B984" s="374"/>
      <c r="C984" s="352"/>
      <c r="D984" s="359"/>
      <c r="E984" s="359"/>
      <c r="F984" s="354"/>
      <c r="G984" s="354"/>
      <c r="H984" s="360"/>
      <c r="I984" s="360"/>
      <c r="J984" s="358"/>
    </row>
    <row r="985" spans="1:10" s="312" customFormat="1" ht="15" x14ac:dyDescent="0.2">
      <c r="A985" s="351" t="str">
        <f t="shared" si="15"/>
        <v/>
      </c>
      <c r="B985" s="374"/>
      <c r="C985" s="352"/>
      <c r="D985" s="359"/>
      <c r="E985" s="359"/>
      <c r="F985" s="354"/>
      <c r="G985" s="354"/>
      <c r="H985" s="360"/>
      <c r="I985" s="360"/>
      <c r="J985" s="358"/>
    </row>
    <row r="986" spans="1:10" s="312" customFormat="1" ht="15" x14ac:dyDescent="0.2">
      <c r="A986" s="351" t="str">
        <f t="shared" si="15"/>
        <v/>
      </c>
      <c r="B986" s="374"/>
      <c r="C986" s="352"/>
      <c r="D986" s="359"/>
      <c r="E986" s="359"/>
      <c r="F986" s="354"/>
      <c r="G986" s="354"/>
      <c r="H986" s="360"/>
      <c r="I986" s="360"/>
      <c r="J986" s="358"/>
    </row>
    <row r="987" spans="1:10" s="312" customFormat="1" ht="15" x14ac:dyDescent="0.2">
      <c r="A987" s="351" t="str">
        <f t="shared" si="15"/>
        <v/>
      </c>
      <c r="B987" s="374"/>
      <c r="C987" s="352"/>
      <c r="D987" s="359"/>
      <c r="E987" s="359"/>
      <c r="F987" s="354"/>
      <c r="G987" s="354"/>
      <c r="H987" s="360"/>
      <c r="I987" s="360"/>
      <c r="J987" s="358"/>
    </row>
    <row r="988" spans="1:10" s="312" customFormat="1" ht="15" x14ac:dyDescent="0.2">
      <c r="A988" s="351" t="str">
        <f t="shared" si="15"/>
        <v/>
      </c>
      <c r="B988" s="374"/>
      <c r="C988" s="352"/>
      <c r="D988" s="359"/>
      <c r="E988" s="359"/>
      <c r="F988" s="354"/>
      <c r="G988" s="354"/>
      <c r="H988" s="360"/>
      <c r="I988" s="360"/>
      <c r="J988" s="358"/>
    </row>
    <row r="989" spans="1:10" s="312" customFormat="1" ht="15" x14ac:dyDescent="0.2">
      <c r="A989" s="351" t="str">
        <f t="shared" si="15"/>
        <v/>
      </c>
      <c r="B989" s="374"/>
      <c r="C989" s="352"/>
      <c r="D989" s="359"/>
      <c r="E989" s="359"/>
      <c r="F989" s="354"/>
      <c r="G989" s="354"/>
      <c r="H989" s="360"/>
      <c r="I989" s="360"/>
      <c r="J989" s="358"/>
    </row>
    <row r="990" spans="1:10" s="312" customFormat="1" ht="15" x14ac:dyDescent="0.2">
      <c r="A990" s="351" t="str">
        <f t="shared" si="15"/>
        <v/>
      </c>
      <c r="B990" s="374"/>
      <c r="C990" s="352"/>
      <c r="D990" s="359"/>
      <c r="E990" s="359"/>
      <c r="F990" s="354"/>
      <c r="G990" s="354"/>
      <c r="H990" s="360"/>
      <c r="I990" s="360"/>
      <c r="J990" s="358"/>
    </row>
    <row r="991" spans="1:10" s="312" customFormat="1" ht="15" x14ac:dyDescent="0.2">
      <c r="A991" s="351" t="str">
        <f t="shared" si="15"/>
        <v/>
      </c>
      <c r="B991" s="374"/>
      <c r="C991" s="352"/>
      <c r="D991" s="359"/>
      <c r="E991" s="359"/>
      <c r="F991" s="354"/>
      <c r="G991" s="354"/>
      <c r="H991" s="360"/>
      <c r="I991" s="360"/>
      <c r="J991" s="358"/>
    </row>
    <row r="992" spans="1:10" s="312" customFormat="1" ht="15" x14ac:dyDescent="0.2">
      <c r="A992" s="351" t="str">
        <f t="shared" si="15"/>
        <v/>
      </c>
      <c r="B992" s="374"/>
      <c r="C992" s="352"/>
      <c r="D992" s="359"/>
      <c r="E992" s="359"/>
      <c r="F992" s="354"/>
      <c r="G992" s="354"/>
      <c r="H992" s="360"/>
      <c r="I992" s="360"/>
      <c r="J992" s="358"/>
    </row>
    <row r="993" spans="1:10" s="312" customFormat="1" ht="15" x14ac:dyDescent="0.2">
      <c r="A993" s="351" t="str">
        <f t="shared" si="15"/>
        <v/>
      </c>
      <c r="B993" s="374"/>
      <c r="C993" s="352"/>
      <c r="D993" s="359"/>
      <c r="E993" s="359"/>
      <c r="F993" s="354"/>
      <c r="G993" s="354"/>
      <c r="H993" s="360"/>
      <c r="I993" s="360"/>
      <c r="J993" s="358"/>
    </row>
    <row r="994" spans="1:10" s="312" customFormat="1" ht="15" x14ac:dyDescent="0.2">
      <c r="A994" s="351" t="str">
        <f t="shared" si="15"/>
        <v/>
      </c>
      <c r="B994" s="374"/>
      <c r="C994" s="352"/>
      <c r="D994" s="359"/>
      <c r="E994" s="359"/>
      <c r="F994" s="354"/>
      <c r="G994" s="354"/>
      <c r="H994" s="360"/>
      <c r="I994" s="360"/>
      <c r="J994" s="358"/>
    </row>
    <row r="995" spans="1:10" s="312" customFormat="1" ht="15" x14ac:dyDescent="0.2">
      <c r="A995" s="351" t="str">
        <f t="shared" si="15"/>
        <v/>
      </c>
      <c r="B995" s="374"/>
      <c r="C995" s="352"/>
      <c r="D995" s="359"/>
      <c r="E995" s="359"/>
      <c r="F995" s="354"/>
      <c r="G995" s="354"/>
      <c r="H995" s="360"/>
      <c r="I995" s="360"/>
      <c r="J995" s="358"/>
    </row>
    <row r="996" spans="1:10" s="312" customFormat="1" ht="15" x14ac:dyDescent="0.2">
      <c r="A996" s="351" t="str">
        <f t="shared" si="15"/>
        <v/>
      </c>
      <c r="B996" s="374"/>
      <c r="C996" s="352"/>
      <c r="D996" s="359"/>
      <c r="E996" s="359"/>
      <c r="F996" s="354"/>
      <c r="G996" s="354"/>
      <c r="H996" s="360"/>
      <c r="I996" s="360"/>
      <c r="J996" s="358"/>
    </row>
    <row r="997" spans="1:10" s="312" customFormat="1" ht="15" x14ac:dyDescent="0.2">
      <c r="A997" s="351" t="str">
        <f t="shared" si="15"/>
        <v/>
      </c>
      <c r="B997" s="374"/>
      <c r="C997" s="352"/>
      <c r="D997" s="359"/>
      <c r="E997" s="359"/>
      <c r="F997" s="354"/>
      <c r="G997" s="354"/>
      <c r="H997" s="360"/>
      <c r="I997" s="360"/>
      <c r="J997" s="358"/>
    </row>
    <row r="998" spans="1:10" s="312" customFormat="1" ht="15" x14ac:dyDescent="0.2">
      <c r="A998" s="351" t="str">
        <f t="shared" si="15"/>
        <v/>
      </c>
      <c r="B998" s="374"/>
      <c r="C998" s="352"/>
      <c r="D998" s="359"/>
      <c r="E998" s="359"/>
      <c r="F998" s="354"/>
      <c r="G998" s="354"/>
      <c r="H998" s="360"/>
      <c r="I998" s="360"/>
      <c r="J998" s="358"/>
    </row>
    <row r="999" spans="1:10" s="312" customFormat="1" ht="15" x14ac:dyDescent="0.2">
      <c r="A999" s="351" t="str">
        <f t="shared" si="15"/>
        <v/>
      </c>
      <c r="B999" s="374"/>
      <c r="C999" s="352"/>
      <c r="D999" s="359"/>
      <c r="E999" s="359"/>
      <c r="F999" s="354"/>
      <c r="G999" s="354"/>
      <c r="H999" s="360"/>
      <c r="I999" s="360"/>
      <c r="J999" s="358"/>
    </row>
    <row r="1000" spans="1:10" s="312" customFormat="1" ht="15" x14ac:dyDescent="0.2">
      <c r="A1000" s="351" t="str">
        <f t="shared" si="15"/>
        <v/>
      </c>
      <c r="B1000" s="374"/>
      <c r="C1000" s="352"/>
      <c r="D1000" s="359"/>
      <c r="E1000" s="359"/>
      <c r="F1000" s="354"/>
      <c r="G1000" s="354"/>
      <c r="H1000" s="360"/>
      <c r="I1000" s="360"/>
      <c r="J1000" s="358"/>
    </row>
    <row r="1001" spans="1:10" s="312" customFormat="1" ht="15" x14ac:dyDescent="0.2">
      <c r="A1001" s="351" t="str">
        <f t="shared" si="15"/>
        <v/>
      </c>
      <c r="B1001" s="374"/>
      <c r="C1001" s="352"/>
      <c r="D1001" s="359"/>
      <c r="E1001" s="359"/>
      <c r="F1001" s="354"/>
      <c r="G1001" s="354"/>
      <c r="H1001" s="360"/>
      <c r="I1001" s="360"/>
      <c r="J1001" s="358"/>
    </row>
    <row r="1002" spans="1:10" s="312" customFormat="1" ht="15" x14ac:dyDescent="0.2">
      <c r="A1002" s="351" t="str">
        <f t="shared" si="15"/>
        <v/>
      </c>
      <c r="B1002" s="374"/>
      <c r="C1002" s="352"/>
      <c r="D1002" s="359"/>
      <c r="E1002" s="359"/>
      <c r="F1002" s="354"/>
      <c r="G1002" s="354"/>
      <c r="H1002" s="360"/>
      <c r="I1002" s="360"/>
      <c r="J1002" s="358"/>
    </row>
    <row r="1003" spans="1:10" s="312" customFormat="1" ht="15" x14ac:dyDescent="0.2">
      <c r="A1003" s="351" t="str">
        <f t="shared" si="15"/>
        <v/>
      </c>
      <c r="B1003" s="374"/>
      <c r="C1003" s="352"/>
      <c r="D1003" s="359"/>
      <c r="E1003" s="359"/>
      <c r="F1003" s="354"/>
      <c r="G1003" s="354"/>
      <c r="H1003" s="360"/>
      <c r="I1003" s="360"/>
      <c r="J1003" s="358"/>
    </row>
    <row r="1004" spans="1:10" s="312" customFormat="1" ht="15" x14ac:dyDescent="0.2">
      <c r="A1004" s="351" t="str">
        <f t="shared" si="15"/>
        <v/>
      </c>
      <c r="B1004" s="374"/>
      <c r="C1004" s="352"/>
      <c r="D1004" s="359"/>
      <c r="E1004" s="359"/>
      <c r="F1004" s="354"/>
      <c r="G1004" s="354"/>
      <c r="H1004" s="360"/>
      <c r="I1004" s="360"/>
      <c r="J1004" s="358"/>
    </row>
    <row r="1005" spans="1:10" s="312" customFormat="1" ht="15" x14ac:dyDescent="0.2">
      <c r="A1005" s="351" t="str">
        <f t="shared" si="15"/>
        <v/>
      </c>
      <c r="B1005" s="374"/>
      <c r="C1005" s="352"/>
      <c r="D1005" s="359"/>
      <c r="E1005" s="359"/>
      <c r="F1005" s="354"/>
      <c r="G1005" s="354"/>
      <c r="H1005" s="360"/>
      <c r="I1005" s="360"/>
      <c r="J1005" s="358"/>
    </row>
    <row r="1006" spans="1:10" s="312" customFormat="1" ht="15" x14ac:dyDescent="0.2">
      <c r="A1006" s="351" t="str">
        <f t="shared" si="15"/>
        <v/>
      </c>
      <c r="B1006" s="374"/>
      <c r="C1006" s="352"/>
      <c r="D1006" s="359"/>
      <c r="E1006" s="359"/>
      <c r="F1006" s="354"/>
      <c r="G1006" s="354"/>
      <c r="H1006" s="360"/>
      <c r="I1006" s="360"/>
      <c r="J1006" s="358"/>
    </row>
    <row r="1007" spans="1:10" s="312" customFormat="1" ht="15" x14ac:dyDescent="0.2">
      <c r="A1007" s="351" t="str">
        <f t="shared" si="15"/>
        <v/>
      </c>
      <c r="B1007" s="374"/>
      <c r="C1007" s="352"/>
      <c r="D1007" s="359"/>
      <c r="E1007" s="359"/>
      <c r="F1007" s="354"/>
      <c r="G1007" s="354"/>
      <c r="H1007" s="360"/>
      <c r="I1007" s="360"/>
      <c r="J1007" s="358"/>
    </row>
    <row r="1008" spans="1:10" s="312" customFormat="1" ht="15" x14ac:dyDescent="0.2">
      <c r="A1008" s="351" t="str">
        <f t="shared" si="15"/>
        <v/>
      </c>
      <c r="B1008" s="374"/>
      <c r="C1008" s="352"/>
      <c r="D1008" s="359"/>
      <c r="E1008" s="359"/>
      <c r="F1008" s="354"/>
      <c r="G1008" s="354"/>
      <c r="H1008" s="360"/>
      <c r="I1008" s="360"/>
      <c r="J1008" s="358"/>
    </row>
    <row r="1009" spans="1:10" s="312" customFormat="1" ht="15" x14ac:dyDescent="0.2">
      <c r="A1009" s="351" t="str">
        <f t="shared" si="15"/>
        <v/>
      </c>
      <c r="B1009" s="374"/>
      <c r="C1009" s="352"/>
      <c r="D1009" s="359"/>
      <c r="E1009" s="359"/>
      <c r="F1009" s="354"/>
      <c r="G1009" s="354"/>
      <c r="H1009" s="360"/>
      <c r="I1009" s="360"/>
      <c r="J1009" s="358"/>
    </row>
    <row r="1010" spans="1:10" s="312" customFormat="1" ht="15" x14ac:dyDescent="0.2">
      <c r="A1010" s="351" t="str">
        <f t="shared" si="15"/>
        <v/>
      </c>
      <c r="B1010" s="374"/>
      <c r="C1010" s="352"/>
      <c r="D1010" s="359"/>
      <c r="E1010" s="359"/>
      <c r="F1010" s="354"/>
      <c r="G1010" s="354"/>
      <c r="H1010" s="360"/>
      <c r="I1010" s="360"/>
      <c r="J1010" s="358"/>
    </row>
    <row r="1011" spans="1:10" s="312" customFormat="1" ht="15" x14ac:dyDescent="0.2">
      <c r="A1011" s="351" t="str">
        <f t="shared" si="15"/>
        <v/>
      </c>
      <c r="B1011" s="374"/>
      <c r="C1011" s="352"/>
      <c r="D1011" s="359"/>
      <c r="E1011" s="359"/>
      <c r="F1011" s="354"/>
      <c r="G1011" s="354"/>
      <c r="H1011" s="360"/>
      <c r="I1011" s="360"/>
      <c r="J1011" s="358"/>
    </row>
    <row r="1012" spans="1:10" s="312" customFormat="1" ht="15" x14ac:dyDescent="0.2">
      <c r="A1012" s="351" t="str">
        <f t="shared" si="15"/>
        <v/>
      </c>
      <c r="B1012" s="374"/>
      <c r="C1012" s="352"/>
      <c r="D1012" s="359"/>
      <c r="E1012" s="359"/>
      <c r="F1012" s="354"/>
      <c r="G1012" s="354"/>
      <c r="H1012" s="360"/>
      <c r="I1012" s="360"/>
      <c r="J1012" s="358"/>
    </row>
    <row r="1013" spans="1:10" s="312" customFormat="1" ht="15" x14ac:dyDescent="0.2">
      <c r="A1013" s="351" t="str">
        <f t="shared" si="15"/>
        <v/>
      </c>
      <c r="B1013" s="374"/>
      <c r="C1013" s="352"/>
      <c r="D1013" s="359"/>
      <c r="E1013" s="359"/>
      <c r="F1013" s="354"/>
      <c r="G1013" s="354"/>
      <c r="H1013" s="360"/>
      <c r="I1013" s="360"/>
      <c r="J1013" s="358"/>
    </row>
    <row r="1014" spans="1:10" s="312" customFormat="1" ht="15" x14ac:dyDescent="0.2">
      <c r="A1014" s="351" t="str">
        <f t="shared" si="15"/>
        <v/>
      </c>
      <c r="B1014" s="374"/>
      <c r="C1014" s="352"/>
      <c r="D1014" s="359"/>
      <c r="E1014" s="359"/>
      <c r="F1014" s="354"/>
      <c r="G1014" s="354"/>
      <c r="H1014" s="360"/>
      <c r="I1014" s="360"/>
      <c r="J1014" s="358"/>
    </row>
    <row r="1015" spans="1:10" s="312" customFormat="1" ht="15" x14ac:dyDescent="0.2">
      <c r="A1015" s="351" t="str">
        <f t="shared" si="15"/>
        <v/>
      </c>
      <c r="B1015" s="374"/>
      <c r="C1015" s="352"/>
      <c r="D1015" s="359"/>
      <c r="E1015" s="359"/>
      <c r="F1015" s="354"/>
      <c r="G1015" s="354"/>
      <c r="H1015" s="360"/>
      <c r="I1015" s="360"/>
      <c r="J1015" s="358"/>
    </row>
    <row r="1016" spans="1:10" s="312" customFormat="1" ht="15" x14ac:dyDescent="0.2">
      <c r="A1016" s="351" t="str">
        <f t="shared" si="15"/>
        <v/>
      </c>
      <c r="B1016" s="374"/>
      <c r="C1016" s="352"/>
      <c r="D1016" s="359"/>
      <c r="E1016" s="359"/>
      <c r="F1016" s="354"/>
      <c r="G1016" s="354"/>
      <c r="H1016" s="360"/>
      <c r="I1016" s="360"/>
      <c r="J1016" s="358"/>
    </row>
  </sheetData>
  <sheetProtection password="EF62" sheet="1" objects="1" scenarios="1" autoFilter="0"/>
  <mergeCells count="13">
    <mergeCell ref="G13:G16"/>
    <mergeCell ref="H13:H16"/>
    <mergeCell ref="I13:I16"/>
    <mergeCell ref="H1:I1"/>
    <mergeCell ref="H2:I2"/>
    <mergeCell ref="H3:I3"/>
    <mergeCell ref="H4:I4"/>
    <mergeCell ref="F13:F16"/>
    <mergeCell ref="A13:A16"/>
    <mergeCell ref="B13:B16"/>
    <mergeCell ref="C13:C16"/>
    <mergeCell ref="D13:D16"/>
    <mergeCell ref="E13:E16"/>
  </mergeCells>
  <conditionalFormatting sqref="B17:I1016">
    <cfRule type="cellIs" dxfId="3" priority="2" stopIfTrue="1" operator="notEqual">
      <formula>0</formula>
    </cfRule>
  </conditionalFormatting>
  <conditionalFormatting sqref="H1:I4">
    <cfRule type="cellIs" dxfId="2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H17:I1016">
      <formula1>MOD(ROUND(H17*10^2,10),1)=0</formula1>
    </dataValidation>
    <dataValidation type="list" allowBlank="1" showErrorMessage="1" errorTitle="Ausgabenposition" error="Bitte auswählen!" sqref="B17:B1016">
      <formula1>Ausgabenart_3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5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519"/>
  <sheetViews>
    <sheetView showGridLines="0" workbookViewId="0">
      <selection activeCell="B20" sqref="B20"/>
    </sheetView>
  </sheetViews>
  <sheetFormatPr baseColWidth="10" defaultRowHeight="12.75" x14ac:dyDescent="0.2"/>
  <cols>
    <col min="1" max="1" width="5.7109375" style="326" customWidth="1"/>
    <col min="2" max="2" width="40.7109375" style="326" customWidth="1"/>
    <col min="3" max="3" width="20.7109375" style="326" customWidth="1"/>
    <col min="4" max="4" width="10.7109375" style="326" customWidth="1"/>
    <col min="5" max="5" width="50.7109375" style="326" customWidth="1"/>
    <col min="6" max="6" width="22.7109375" style="326" customWidth="1"/>
    <col min="7" max="7" width="10.7109375" style="278" hidden="1" customWidth="1"/>
    <col min="8" max="16384" width="11.42578125" style="326"/>
  </cols>
  <sheetData>
    <row r="1" spans="1:7" ht="15" customHeight="1" x14ac:dyDescent="0.2">
      <c r="A1" s="327" t="s">
        <v>138</v>
      </c>
      <c r="B1" s="327"/>
      <c r="C1" s="328"/>
      <c r="D1" s="329"/>
      <c r="E1" s="284" t="s">
        <v>56</v>
      </c>
      <c r="F1" s="367" t="str">
        <f>'Seite 1'!$O$18</f>
        <v>FWMO</v>
      </c>
      <c r="G1" s="357" t="str">
        <f>"$A$1:$F$"&amp;MAX(A20:A519)+ROW($A$19)</f>
        <v>$A$1:$F$19</v>
      </c>
    </row>
    <row r="2" spans="1:7" ht="15" customHeight="1" x14ac:dyDescent="0.2">
      <c r="A2" s="330"/>
      <c r="B2" s="330"/>
      <c r="C2" s="328"/>
      <c r="D2" s="331"/>
      <c r="E2" s="284" t="s">
        <v>58</v>
      </c>
      <c r="F2" s="367" t="str">
        <f>'Seite 1'!$Y$14</f>
        <v/>
      </c>
      <c r="G2" s="358"/>
    </row>
    <row r="3" spans="1:7" ht="15" customHeight="1" x14ac:dyDescent="0.2">
      <c r="A3" s="330"/>
      <c r="B3" s="330"/>
      <c r="C3" s="328"/>
      <c r="D3" s="331"/>
      <c r="E3" s="284" t="s">
        <v>59</v>
      </c>
      <c r="F3" s="367" t="str">
        <f>'Seite 1'!$Z$14</f>
        <v/>
      </c>
      <c r="G3" s="358"/>
    </row>
    <row r="4" spans="1:7" ht="15" customHeight="1" x14ac:dyDescent="0.2">
      <c r="A4" s="332"/>
      <c r="B4" s="332"/>
      <c r="C4" s="333"/>
      <c r="D4" s="331"/>
      <c r="E4" s="288" t="s">
        <v>57</v>
      </c>
      <c r="F4" s="320">
        <f ca="1">'Seite 1'!$O$17</f>
        <v>44922</v>
      </c>
      <c r="G4" s="358"/>
    </row>
    <row r="5" spans="1:7" ht="15" customHeight="1" x14ac:dyDescent="0.2">
      <c r="A5" s="334"/>
      <c r="B5" s="334"/>
      <c r="C5" s="335"/>
      <c r="D5" s="331"/>
      <c r="E5" s="291"/>
      <c r="F5" s="292" t="str">
        <f>'Seite 1'!$A$65</f>
        <v>VWN Förderung von Vermarktungs-, Kinder-Jugendprojekten WMs 2023 in Oberhof</v>
      </c>
      <c r="G5" s="358"/>
    </row>
    <row r="6" spans="1:7" ht="15" customHeight="1" x14ac:dyDescent="0.2">
      <c r="A6" s="336"/>
      <c r="B6" s="336"/>
      <c r="C6" s="335"/>
      <c r="D6" s="331"/>
      <c r="E6" s="291"/>
      <c r="F6" s="295" t="str">
        <f>'Seite 1'!$A$66</f>
        <v>Formularversion: V 2.0 vom 02.01.23 - öffentlich -</v>
      </c>
      <c r="G6" s="358"/>
    </row>
    <row r="7" spans="1:7" ht="18" customHeight="1" x14ac:dyDescent="0.2">
      <c r="A7" s="337"/>
      <c r="B7" s="373"/>
      <c r="C7" s="338"/>
      <c r="D7" s="339"/>
      <c r="E7" s="340" t="str">
        <f>A1</f>
        <v>Einnahmen</v>
      </c>
      <c r="F7" s="341">
        <f>SUMPRODUCT(ROUND(F8:F12,2))</f>
        <v>0</v>
      </c>
      <c r="G7" s="358"/>
    </row>
    <row r="8" spans="1:7" ht="15" customHeight="1" x14ac:dyDescent="0.2">
      <c r="A8" s="342"/>
      <c r="B8" s="342"/>
      <c r="C8" s="343"/>
      <c r="D8" s="344"/>
      <c r="E8" s="345" t="str">
        <f>CONCATENATE('Seite 2 ZN'!A42," ",'Seite 2 ZN'!B42)</f>
        <v>1.1 Eigenmittel</v>
      </c>
      <c r="F8" s="346">
        <f>SUMPRODUCT(($B$20:$B$519=E8)*(ROUND($F$20:$F$519,2)))</f>
        <v>0</v>
      </c>
      <c r="G8" s="358"/>
    </row>
    <row r="9" spans="1:7" ht="15" customHeight="1" x14ac:dyDescent="0.2">
      <c r="A9" s="342"/>
      <c r="B9" s="342"/>
      <c r="C9" s="343"/>
      <c r="D9" s="344"/>
      <c r="E9" s="323" t="str">
        <f>CONCATENATE('Seite 2 ZN'!A43," ",'Seite 2 ZN'!B43)</f>
        <v>1.2 Einnahmen von Dritten/Teilnehmergebühren</v>
      </c>
      <c r="F9" s="324">
        <f>SUMPRODUCT(($B$20:$B$519=E9)*(ROUND($F$20:$F$519,2)))</f>
        <v>0</v>
      </c>
      <c r="G9" s="358"/>
    </row>
    <row r="10" spans="1:7" ht="15" customHeight="1" x14ac:dyDescent="0.2">
      <c r="A10" s="342"/>
      <c r="B10" s="342"/>
      <c r="C10" s="343"/>
      <c r="D10" s="344"/>
      <c r="E10" s="323" t="str">
        <f>CONCATENATE('Seite 2 ZN'!A44," ",'Seite 2 ZN'!B44)</f>
        <v>1.3 Mittel von Stiftungen und Spenden, Sonstiges</v>
      </c>
      <c r="F10" s="324">
        <f>SUMPRODUCT(($B$20:$B$519=E10)*(ROUND($F$20:$F$519,2)))</f>
        <v>0</v>
      </c>
      <c r="G10" s="358"/>
    </row>
    <row r="11" spans="1:7" ht="27" customHeight="1" x14ac:dyDescent="0.2">
      <c r="A11" s="342"/>
      <c r="B11" s="342"/>
      <c r="C11" s="343"/>
      <c r="D11" s="344"/>
      <c r="E11" s="379" t="str">
        <f>CONCATENATE('Seite 2 ZN'!A47," ",'Seite 2 ZN'!B47,'Seite 2 ZN'!B48)</f>
        <v>2. Öffentliche Mittel (des Bundes, einer anderen Landesbehörde oder des Landkreises)</v>
      </c>
      <c r="F11" s="380">
        <f>SUMPRODUCT(($B$20:$B$519=E11)*(ROUND($F$20:$F$519,2)))</f>
        <v>0</v>
      </c>
      <c r="G11" s="358"/>
    </row>
    <row r="12" spans="1:7" ht="15" customHeight="1" x14ac:dyDescent="0.2">
      <c r="A12" s="342"/>
      <c r="B12" s="342"/>
      <c r="C12" s="343"/>
      <c r="D12" s="344"/>
      <c r="E12" s="323" t="s">
        <v>144</v>
      </c>
      <c r="F12" s="324">
        <f>SUMPRODUCT(($B$20:$B$519=E12)*(ROUND($F$20:$F$519,2)))</f>
        <v>0</v>
      </c>
      <c r="G12" s="358"/>
    </row>
    <row r="13" spans="1:7" ht="12" customHeight="1" x14ac:dyDescent="0.2">
      <c r="A13" s="347"/>
      <c r="B13" s="347"/>
      <c r="C13" s="343"/>
      <c r="D13" s="344"/>
      <c r="E13" s="343"/>
      <c r="F13" s="348"/>
      <c r="G13" s="358"/>
    </row>
    <row r="14" spans="1:7" ht="15" customHeight="1" x14ac:dyDescent="0.2">
      <c r="A14" s="349" t="str">
        <f ca="1">CONCATENATE("Belegliste¹ der ",$A$1," - Aktenzeichen ",IF($F$1="FWMO","FWMO__________",$F$1)," - Nachweis vom ",IF($F$4=0,"_________",TEXT($F$4,"TT.MM.JJJJ")))</f>
        <v>Belegliste¹ der Einnahmen - Aktenzeichen FWMO__________ - Nachweis vom 27.12.2022</v>
      </c>
      <c r="B14" s="349"/>
      <c r="C14" s="343"/>
      <c r="D14" s="344"/>
      <c r="E14" s="343"/>
      <c r="F14" s="348"/>
      <c r="G14" s="358"/>
    </row>
    <row r="15" spans="1:7" ht="5.0999999999999996" customHeight="1" x14ac:dyDescent="0.2">
      <c r="A15" s="342"/>
      <c r="B15" s="342"/>
      <c r="C15" s="343"/>
      <c r="D15" s="344"/>
      <c r="E15" s="343"/>
      <c r="F15" s="348"/>
      <c r="G15" s="358"/>
    </row>
    <row r="16" spans="1:7" ht="12" customHeight="1" x14ac:dyDescent="0.2">
      <c r="A16" s="487" t="s">
        <v>119</v>
      </c>
      <c r="B16" s="489" t="s">
        <v>147</v>
      </c>
      <c r="C16" s="489" t="s">
        <v>139</v>
      </c>
      <c r="D16" s="487" t="s">
        <v>140</v>
      </c>
      <c r="E16" s="489" t="s">
        <v>141</v>
      </c>
      <c r="F16" s="488" t="s">
        <v>9</v>
      </c>
      <c r="G16" s="358"/>
    </row>
    <row r="17" spans="1:7" ht="12" customHeight="1" x14ac:dyDescent="0.2">
      <c r="A17" s="487"/>
      <c r="B17" s="489"/>
      <c r="C17" s="489"/>
      <c r="D17" s="487"/>
      <c r="E17" s="489"/>
      <c r="F17" s="488"/>
      <c r="G17" s="358"/>
    </row>
    <row r="18" spans="1:7" ht="12" customHeight="1" x14ac:dyDescent="0.2">
      <c r="A18" s="487"/>
      <c r="B18" s="489"/>
      <c r="C18" s="489"/>
      <c r="D18" s="487"/>
      <c r="E18" s="489"/>
      <c r="F18" s="488"/>
      <c r="G18" s="358"/>
    </row>
    <row r="19" spans="1:7" ht="12" customHeight="1" x14ac:dyDescent="0.2">
      <c r="A19" s="487"/>
      <c r="B19" s="489"/>
      <c r="C19" s="489"/>
      <c r="D19" s="487"/>
      <c r="E19" s="489"/>
      <c r="F19" s="488"/>
      <c r="G19" s="358"/>
    </row>
    <row r="20" spans="1:7" s="350" customFormat="1" ht="15" x14ac:dyDescent="0.2">
      <c r="A20" s="368" t="str">
        <f>IF(COUNTA(B20:F20)&gt;0,ROW()-ROW($A$19),"")</f>
        <v/>
      </c>
      <c r="B20" s="374"/>
      <c r="C20" s="369"/>
      <c r="D20" s="370"/>
      <c r="E20" s="371"/>
      <c r="F20" s="372"/>
      <c r="G20" s="358"/>
    </row>
    <row r="21" spans="1:7" s="350" customFormat="1" ht="15" x14ac:dyDescent="0.2">
      <c r="A21" s="368" t="str">
        <f t="shared" ref="A21:A84" si="0">IF(COUNTA(B21:F21)&gt;0,ROW()-ROW($A$19),"")</f>
        <v/>
      </c>
      <c r="B21" s="374"/>
      <c r="C21" s="369"/>
      <c r="D21" s="370"/>
      <c r="E21" s="371"/>
      <c r="F21" s="372"/>
      <c r="G21" s="358"/>
    </row>
    <row r="22" spans="1:7" s="350" customFormat="1" ht="15" x14ac:dyDescent="0.2">
      <c r="A22" s="368" t="str">
        <f t="shared" si="0"/>
        <v/>
      </c>
      <c r="B22" s="374"/>
      <c r="C22" s="369"/>
      <c r="D22" s="370"/>
      <c r="E22" s="371"/>
      <c r="F22" s="372"/>
      <c r="G22" s="358"/>
    </row>
    <row r="23" spans="1:7" s="350" customFormat="1" ht="15" x14ac:dyDescent="0.2">
      <c r="A23" s="368" t="str">
        <f t="shared" si="0"/>
        <v/>
      </c>
      <c r="B23" s="374"/>
      <c r="C23" s="369"/>
      <c r="D23" s="370"/>
      <c r="E23" s="371"/>
      <c r="F23" s="372"/>
      <c r="G23" s="358"/>
    </row>
    <row r="24" spans="1:7" s="350" customFormat="1" ht="15" x14ac:dyDescent="0.2">
      <c r="A24" s="368" t="str">
        <f t="shared" si="0"/>
        <v/>
      </c>
      <c r="B24" s="374"/>
      <c r="C24" s="369"/>
      <c r="D24" s="370"/>
      <c r="E24" s="371"/>
      <c r="F24" s="372"/>
      <c r="G24" s="358"/>
    </row>
    <row r="25" spans="1:7" s="350" customFormat="1" ht="15" x14ac:dyDescent="0.2">
      <c r="A25" s="368" t="str">
        <f t="shared" si="0"/>
        <v/>
      </c>
      <c r="B25" s="374"/>
      <c r="C25" s="369"/>
      <c r="D25" s="370"/>
      <c r="E25" s="371"/>
      <c r="F25" s="372"/>
      <c r="G25" s="358"/>
    </row>
    <row r="26" spans="1:7" s="350" customFormat="1" ht="15" x14ac:dyDescent="0.2">
      <c r="A26" s="368" t="str">
        <f t="shared" si="0"/>
        <v/>
      </c>
      <c r="B26" s="374"/>
      <c r="C26" s="369"/>
      <c r="D26" s="370"/>
      <c r="E26" s="371"/>
      <c r="F26" s="372"/>
      <c r="G26" s="358"/>
    </row>
    <row r="27" spans="1:7" s="350" customFormat="1" ht="15" x14ac:dyDescent="0.2">
      <c r="A27" s="368" t="str">
        <f t="shared" si="0"/>
        <v/>
      </c>
      <c r="B27" s="374"/>
      <c r="C27" s="369"/>
      <c r="D27" s="370"/>
      <c r="E27" s="371"/>
      <c r="F27" s="372"/>
      <c r="G27" s="358"/>
    </row>
    <row r="28" spans="1:7" s="350" customFormat="1" ht="15" x14ac:dyDescent="0.2">
      <c r="A28" s="368" t="str">
        <f t="shared" si="0"/>
        <v/>
      </c>
      <c r="B28" s="374"/>
      <c r="C28" s="369"/>
      <c r="D28" s="370"/>
      <c r="E28" s="371"/>
      <c r="F28" s="372"/>
      <c r="G28" s="358"/>
    </row>
    <row r="29" spans="1:7" s="350" customFormat="1" ht="15" x14ac:dyDescent="0.2">
      <c r="A29" s="368" t="str">
        <f t="shared" si="0"/>
        <v/>
      </c>
      <c r="B29" s="374"/>
      <c r="C29" s="369"/>
      <c r="D29" s="370"/>
      <c r="E29" s="371"/>
      <c r="F29" s="372"/>
      <c r="G29" s="358"/>
    </row>
    <row r="30" spans="1:7" s="350" customFormat="1" ht="15" x14ac:dyDescent="0.2">
      <c r="A30" s="368" t="str">
        <f t="shared" si="0"/>
        <v/>
      </c>
      <c r="B30" s="374"/>
      <c r="C30" s="369"/>
      <c r="D30" s="370"/>
      <c r="E30" s="371"/>
      <c r="F30" s="372"/>
      <c r="G30" s="358"/>
    </row>
    <row r="31" spans="1:7" s="350" customFormat="1" ht="15" x14ac:dyDescent="0.2">
      <c r="A31" s="368" t="str">
        <f t="shared" si="0"/>
        <v/>
      </c>
      <c r="B31" s="374"/>
      <c r="C31" s="369"/>
      <c r="D31" s="370"/>
      <c r="E31" s="371"/>
      <c r="F31" s="372"/>
      <c r="G31" s="358"/>
    </row>
    <row r="32" spans="1:7" s="350" customFormat="1" ht="15" x14ac:dyDescent="0.2">
      <c r="A32" s="368" t="str">
        <f t="shared" si="0"/>
        <v/>
      </c>
      <c r="B32" s="374"/>
      <c r="C32" s="369"/>
      <c r="D32" s="370"/>
      <c r="E32" s="371"/>
      <c r="F32" s="372"/>
      <c r="G32" s="358"/>
    </row>
    <row r="33" spans="1:7" s="350" customFormat="1" ht="15" x14ac:dyDescent="0.2">
      <c r="A33" s="368" t="str">
        <f t="shared" si="0"/>
        <v/>
      </c>
      <c r="B33" s="374"/>
      <c r="C33" s="369"/>
      <c r="D33" s="370"/>
      <c r="E33" s="371"/>
      <c r="F33" s="372"/>
      <c r="G33" s="358"/>
    </row>
    <row r="34" spans="1:7" s="350" customFormat="1" ht="15" x14ac:dyDescent="0.2">
      <c r="A34" s="368" t="str">
        <f t="shared" si="0"/>
        <v/>
      </c>
      <c r="B34" s="374"/>
      <c r="C34" s="369"/>
      <c r="D34" s="370"/>
      <c r="E34" s="371"/>
      <c r="F34" s="372"/>
      <c r="G34" s="358"/>
    </row>
    <row r="35" spans="1:7" s="350" customFormat="1" ht="15" x14ac:dyDescent="0.2">
      <c r="A35" s="368" t="str">
        <f t="shared" si="0"/>
        <v/>
      </c>
      <c r="B35" s="374"/>
      <c r="C35" s="369"/>
      <c r="D35" s="370"/>
      <c r="E35" s="371"/>
      <c r="F35" s="372"/>
      <c r="G35" s="358"/>
    </row>
    <row r="36" spans="1:7" s="350" customFormat="1" ht="15" x14ac:dyDescent="0.2">
      <c r="A36" s="368" t="str">
        <f t="shared" si="0"/>
        <v/>
      </c>
      <c r="B36" s="374"/>
      <c r="C36" s="369"/>
      <c r="D36" s="370"/>
      <c r="E36" s="371"/>
      <c r="F36" s="372"/>
      <c r="G36" s="358"/>
    </row>
    <row r="37" spans="1:7" s="350" customFormat="1" ht="15" x14ac:dyDescent="0.2">
      <c r="A37" s="368" t="str">
        <f t="shared" si="0"/>
        <v/>
      </c>
      <c r="B37" s="374"/>
      <c r="C37" s="369"/>
      <c r="D37" s="370"/>
      <c r="E37" s="371"/>
      <c r="F37" s="372"/>
      <c r="G37" s="358"/>
    </row>
    <row r="38" spans="1:7" s="350" customFormat="1" ht="15" x14ac:dyDescent="0.2">
      <c r="A38" s="368" t="str">
        <f t="shared" si="0"/>
        <v/>
      </c>
      <c r="B38" s="374"/>
      <c r="C38" s="369"/>
      <c r="D38" s="370"/>
      <c r="E38" s="371"/>
      <c r="F38" s="372"/>
      <c r="G38" s="358"/>
    </row>
    <row r="39" spans="1:7" s="350" customFormat="1" ht="15" x14ac:dyDescent="0.2">
      <c r="A39" s="368" t="str">
        <f t="shared" si="0"/>
        <v/>
      </c>
      <c r="B39" s="374"/>
      <c r="C39" s="369"/>
      <c r="D39" s="370"/>
      <c r="E39" s="371"/>
      <c r="F39" s="372"/>
      <c r="G39" s="358"/>
    </row>
    <row r="40" spans="1:7" s="350" customFormat="1" ht="15" x14ac:dyDescent="0.2">
      <c r="A40" s="368" t="str">
        <f t="shared" si="0"/>
        <v/>
      </c>
      <c r="B40" s="374"/>
      <c r="C40" s="369"/>
      <c r="D40" s="370"/>
      <c r="E40" s="371"/>
      <c r="F40" s="372"/>
      <c r="G40" s="358"/>
    </row>
    <row r="41" spans="1:7" s="350" customFormat="1" ht="15" x14ac:dyDescent="0.2">
      <c r="A41" s="368" t="str">
        <f t="shared" si="0"/>
        <v/>
      </c>
      <c r="B41" s="374"/>
      <c r="C41" s="369"/>
      <c r="D41" s="370"/>
      <c r="E41" s="371"/>
      <c r="F41" s="372"/>
      <c r="G41" s="358"/>
    </row>
    <row r="42" spans="1:7" s="350" customFormat="1" ht="15" x14ac:dyDescent="0.2">
      <c r="A42" s="368" t="str">
        <f t="shared" si="0"/>
        <v/>
      </c>
      <c r="B42" s="374"/>
      <c r="C42" s="369"/>
      <c r="D42" s="370"/>
      <c r="E42" s="371"/>
      <c r="F42" s="372"/>
      <c r="G42" s="358"/>
    </row>
    <row r="43" spans="1:7" s="350" customFormat="1" ht="15" x14ac:dyDescent="0.2">
      <c r="A43" s="368" t="str">
        <f t="shared" si="0"/>
        <v/>
      </c>
      <c r="B43" s="374"/>
      <c r="C43" s="369"/>
      <c r="D43" s="370"/>
      <c r="E43" s="371"/>
      <c r="F43" s="372"/>
      <c r="G43" s="358"/>
    </row>
    <row r="44" spans="1:7" s="350" customFormat="1" ht="15" x14ac:dyDescent="0.2">
      <c r="A44" s="368" t="str">
        <f t="shared" si="0"/>
        <v/>
      </c>
      <c r="B44" s="374"/>
      <c r="C44" s="369"/>
      <c r="D44" s="370"/>
      <c r="E44" s="371"/>
      <c r="F44" s="372"/>
      <c r="G44" s="358"/>
    </row>
    <row r="45" spans="1:7" s="350" customFormat="1" ht="15" x14ac:dyDescent="0.2">
      <c r="A45" s="368" t="str">
        <f t="shared" si="0"/>
        <v/>
      </c>
      <c r="B45" s="374"/>
      <c r="C45" s="369"/>
      <c r="D45" s="370"/>
      <c r="E45" s="371"/>
      <c r="F45" s="372"/>
      <c r="G45" s="358"/>
    </row>
    <row r="46" spans="1:7" s="350" customFormat="1" ht="15" x14ac:dyDescent="0.2">
      <c r="A46" s="368" t="str">
        <f t="shared" si="0"/>
        <v/>
      </c>
      <c r="B46" s="374"/>
      <c r="C46" s="369"/>
      <c r="D46" s="370"/>
      <c r="E46" s="371"/>
      <c r="F46" s="372"/>
      <c r="G46" s="358"/>
    </row>
    <row r="47" spans="1:7" s="350" customFormat="1" ht="15" x14ac:dyDescent="0.2">
      <c r="A47" s="368" t="str">
        <f t="shared" si="0"/>
        <v/>
      </c>
      <c r="B47" s="374"/>
      <c r="C47" s="369"/>
      <c r="D47" s="370"/>
      <c r="E47" s="371"/>
      <c r="F47" s="372"/>
      <c r="G47" s="358"/>
    </row>
    <row r="48" spans="1:7" s="350" customFormat="1" ht="15" x14ac:dyDescent="0.2">
      <c r="A48" s="368" t="str">
        <f t="shared" si="0"/>
        <v/>
      </c>
      <c r="B48" s="374"/>
      <c r="C48" s="369"/>
      <c r="D48" s="370"/>
      <c r="E48" s="371"/>
      <c r="F48" s="372"/>
      <c r="G48" s="358"/>
    </row>
    <row r="49" spans="1:7" s="350" customFormat="1" ht="15" x14ac:dyDescent="0.2">
      <c r="A49" s="368" t="str">
        <f t="shared" si="0"/>
        <v/>
      </c>
      <c r="B49" s="374"/>
      <c r="C49" s="369"/>
      <c r="D49" s="370"/>
      <c r="E49" s="371"/>
      <c r="F49" s="372"/>
      <c r="G49" s="358"/>
    </row>
    <row r="50" spans="1:7" s="350" customFormat="1" ht="15" x14ac:dyDescent="0.2">
      <c r="A50" s="368" t="str">
        <f t="shared" si="0"/>
        <v/>
      </c>
      <c r="B50" s="374"/>
      <c r="C50" s="369"/>
      <c r="D50" s="370"/>
      <c r="E50" s="371"/>
      <c r="F50" s="372"/>
      <c r="G50" s="358"/>
    </row>
    <row r="51" spans="1:7" s="350" customFormat="1" ht="15" x14ac:dyDescent="0.2">
      <c r="A51" s="368" t="str">
        <f t="shared" si="0"/>
        <v/>
      </c>
      <c r="B51" s="374"/>
      <c r="C51" s="369"/>
      <c r="D51" s="370"/>
      <c r="E51" s="371"/>
      <c r="F51" s="372"/>
      <c r="G51" s="358"/>
    </row>
    <row r="52" spans="1:7" s="350" customFormat="1" ht="15" x14ac:dyDescent="0.2">
      <c r="A52" s="368" t="str">
        <f t="shared" si="0"/>
        <v/>
      </c>
      <c r="B52" s="374"/>
      <c r="C52" s="369"/>
      <c r="D52" s="370"/>
      <c r="E52" s="371"/>
      <c r="F52" s="372"/>
      <c r="G52" s="358"/>
    </row>
    <row r="53" spans="1:7" s="350" customFormat="1" ht="15" x14ac:dyDescent="0.2">
      <c r="A53" s="368" t="str">
        <f t="shared" si="0"/>
        <v/>
      </c>
      <c r="B53" s="374"/>
      <c r="C53" s="369"/>
      <c r="D53" s="370"/>
      <c r="E53" s="371"/>
      <c r="F53" s="372"/>
      <c r="G53" s="358"/>
    </row>
    <row r="54" spans="1:7" s="350" customFormat="1" ht="15" x14ac:dyDescent="0.2">
      <c r="A54" s="368" t="str">
        <f t="shared" si="0"/>
        <v/>
      </c>
      <c r="B54" s="374"/>
      <c r="C54" s="369"/>
      <c r="D54" s="370"/>
      <c r="E54" s="371"/>
      <c r="F54" s="372"/>
      <c r="G54" s="358"/>
    </row>
    <row r="55" spans="1:7" s="350" customFormat="1" ht="15" x14ac:dyDescent="0.2">
      <c r="A55" s="368" t="str">
        <f t="shared" si="0"/>
        <v/>
      </c>
      <c r="B55" s="374"/>
      <c r="C55" s="369"/>
      <c r="D55" s="370"/>
      <c r="E55" s="371"/>
      <c r="F55" s="372"/>
      <c r="G55" s="358"/>
    </row>
    <row r="56" spans="1:7" s="350" customFormat="1" ht="15" x14ac:dyDescent="0.2">
      <c r="A56" s="368" t="str">
        <f t="shared" si="0"/>
        <v/>
      </c>
      <c r="B56" s="374"/>
      <c r="C56" s="369"/>
      <c r="D56" s="370"/>
      <c r="E56" s="371"/>
      <c r="F56" s="372"/>
      <c r="G56" s="358"/>
    </row>
    <row r="57" spans="1:7" s="350" customFormat="1" ht="15" x14ac:dyDescent="0.2">
      <c r="A57" s="368" t="str">
        <f t="shared" si="0"/>
        <v/>
      </c>
      <c r="B57" s="374"/>
      <c r="C57" s="369"/>
      <c r="D57" s="370"/>
      <c r="E57" s="371"/>
      <c r="F57" s="372"/>
      <c r="G57" s="358"/>
    </row>
    <row r="58" spans="1:7" s="350" customFormat="1" ht="15" x14ac:dyDescent="0.2">
      <c r="A58" s="368" t="str">
        <f t="shared" si="0"/>
        <v/>
      </c>
      <c r="B58" s="374"/>
      <c r="C58" s="369"/>
      <c r="D58" s="370"/>
      <c r="E58" s="371"/>
      <c r="F58" s="372"/>
      <c r="G58" s="358"/>
    </row>
    <row r="59" spans="1:7" s="350" customFormat="1" ht="15" x14ac:dyDescent="0.2">
      <c r="A59" s="368" t="str">
        <f t="shared" si="0"/>
        <v/>
      </c>
      <c r="B59" s="374"/>
      <c r="C59" s="369"/>
      <c r="D59" s="370"/>
      <c r="E59" s="371"/>
      <c r="F59" s="372"/>
      <c r="G59" s="358"/>
    </row>
    <row r="60" spans="1:7" s="350" customFormat="1" ht="15" x14ac:dyDescent="0.2">
      <c r="A60" s="368" t="str">
        <f t="shared" si="0"/>
        <v/>
      </c>
      <c r="B60" s="374"/>
      <c r="C60" s="369"/>
      <c r="D60" s="370"/>
      <c r="E60" s="371"/>
      <c r="F60" s="372"/>
      <c r="G60" s="358"/>
    </row>
    <row r="61" spans="1:7" s="350" customFormat="1" ht="15" x14ac:dyDescent="0.2">
      <c r="A61" s="368" t="str">
        <f t="shared" si="0"/>
        <v/>
      </c>
      <c r="B61" s="374"/>
      <c r="C61" s="369"/>
      <c r="D61" s="370"/>
      <c r="E61" s="371"/>
      <c r="F61" s="372"/>
      <c r="G61" s="358"/>
    </row>
    <row r="62" spans="1:7" s="350" customFormat="1" ht="15" x14ac:dyDescent="0.2">
      <c r="A62" s="368" t="str">
        <f t="shared" si="0"/>
        <v/>
      </c>
      <c r="B62" s="374"/>
      <c r="C62" s="369"/>
      <c r="D62" s="370"/>
      <c r="E62" s="371"/>
      <c r="F62" s="372"/>
      <c r="G62" s="358"/>
    </row>
    <row r="63" spans="1:7" s="350" customFormat="1" ht="15" x14ac:dyDescent="0.2">
      <c r="A63" s="368" t="str">
        <f t="shared" si="0"/>
        <v/>
      </c>
      <c r="B63" s="374"/>
      <c r="C63" s="369"/>
      <c r="D63" s="370"/>
      <c r="E63" s="371"/>
      <c r="F63" s="372"/>
      <c r="G63" s="358"/>
    </row>
    <row r="64" spans="1:7" s="350" customFormat="1" ht="15" x14ac:dyDescent="0.2">
      <c r="A64" s="368" t="str">
        <f t="shared" si="0"/>
        <v/>
      </c>
      <c r="B64" s="374"/>
      <c r="C64" s="369"/>
      <c r="D64" s="370"/>
      <c r="E64" s="371"/>
      <c r="F64" s="372"/>
      <c r="G64" s="358"/>
    </row>
    <row r="65" spans="1:7" s="350" customFormat="1" ht="15" x14ac:dyDescent="0.2">
      <c r="A65" s="368" t="str">
        <f t="shared" si="0"/>
        <v/>
      </c>
      <c r="B65" s="374"/>
      <c r="C65" s="369"/>
      <c r="D65" s="370"/>
      <c r="E65" s="371"/>
      <c r="F65" s="372"/>
      <c r="G65" s="358"/>
    </row>
    <row r="66" spans="1:7" s="350" customFormat="1" ht="15" x14ac:dyDescent="0.2">
      <c r="A66" s="368" t="str">
        <f t="shared" si="0"/>
        <v/>
      </c>
      <c r="B66" s="374"/>
      <c r="C66" s="369"/>
      <c r="D66" s="370"/>
      <c r="E66" s="371"/>
      <c r="F66" s="372"/>
      <c r="G66" s="358"/>
    </row>
    <row r="67" spans="1:7" s="350" customFormat="1" ht="15" x14ac:dyDescent="0.2">
      <c r="A67" s="368" t="str">
        <f t="shared" si="0"/>
        <v/>
      </c>
      <c r="B67" s="374"/>
      <c r="C67" s="369"/>
      <c r="D67" s="370"/>
      <c r="E67" s="371"/>
      <c r="F67" s="372"/>
      <c r="G67" s="358"/>
    </row>
    <row r="68" spans="1:7" s="350" customFormat="1" ht="15" x14ac:dyDescent="0.2">
      <c r="A68" s="368" t="str">
        <f t="shared" si="0"/>
        <v/>
      </c>
      <c r="B68" s="374"/>
      <c r="C68" s="369"/>
      <c r="D68" s="370"/>
      <c r="E68" s="371"/>
      <c r="F68" s="372"/>
      <c r="G68" s="358"/>
    </row>
    <row r="69" spans="1:7" s="350" customFormat="1" ht="15" x14ac:dyDescent="0.2">
      <c r="A69" s="368" t="str">
        <f t="shared" si="0"/>
        <v/>
      </c>
      <c r="B69" s="374"/>
      <c r="C69" s="369"/>
      <c r="D69" s="370"/>
      <c r="E69" s="371"/>
      <c r="F69" s="372"/>
      <c r="G69" s="358"/>
    </row>
    <row r="70" spans="1:7" s="350" customFormat="1" ht="15" x14ac:dyDescent="0.2">
      <c r="A70" s="368" t="str">
        <f t="shared" si="0"/>
        <v/>
      </c>
      <c r="B70" s="374"/>
      <c r="C70" s="369"/>
      <c r="D70" s="370"/>
      <c r="E70" s="371"/>
      <c r="F70" s="372"/>
      <c r="G70" s="358"/>
    </row>
    <row r="71" spans="1:7" s="350" customFormat="1" ht="15" x14ac:dyDescent="0.2">
      <c r="A71" s="368" t="str">
        <f t="shared" si="0"/>
        <v/>
      </c>
      <c r="B71" s="374"/>
      <c r="C71" s="369"/>
      <c r="D71" s="370"/>
      <c r="E71" s="371"/>
      <c r="F71" s="372"/>
      <c r="G71" s="358"/>
    </row>
    <row r="72" spans="1:7" s="350" customFormat="1" ht="15" x14ac:dyDescent="0.2">
      <c r="A72" s="368" t="str">
        <f t="shared" si="0"/>
        <v/>
      </c>
      <c r="B72" s="374"/>
      <c r="C72" s="369"/>
      <c r="D72" s="370"/>
      <c r="E72" s="371"/>
      <c r="F72" s="372"/>
      <c r="G72" s="358"/>
    </row>
    <row r="73" spans="1:7" s="350" customFormat="1" ht="15" x14ac:dyDescent="0.2">
      <c r="A73" s="368" t="str">
        <f t="shared" si="0"/>
        <v/>
      </c>
      <c r="B73" s="374"/>
      <c r="C73" s="369"/>
      <c r="D73" s="370"/>
      <c r="E73" s="371"/>
      <c r="F73" s="372"/>
      <c r="G73" s="358"/>
    </row>
    <row r="74" spans="1:7" s="350" customFormat="1" ht="15" x14ac:dyDescent="0.2">
      <c r="A74" s="368" t="str">
        <f t="shared" si="0"/>
        <v/>
      </c>
      <c r="B74" s="374"/>
      <c r="C74" s="369"/>
      <c r="D74" s="370"/>
      <c r="E74" s="371"/>
      <c r="F74" s="372"/>
      <c r="G74" s="358"/>
    </row>
    <row r="75" spans="1:7" s="350" customFormat="1" ht="15" x14ac:dyDescent="0.2">
      <c r="A75" s="368" t="str">
        <f t="shared" si="0"/>
        <v/>
      </c>
      <c r="B75" s="374"/>
      <c r="C75" s="369"/>
      <c r="D75" s="370"/>
      <c r="E75" s="371"/>
      <c r="F75" s="372"/>
      <c r="G75" s="358"/>
    </row>
    <row r="76" spans="1:7" s="350" customFormat="1" ht="15" x14ac:dyDescent="0.2">
      <c r="A76" s="368" t="str">
        <f t="shared" si="0"/>
        <v/>
      </c>
      <c r="B76" s="374"/>
      <c r="C76" s="369"/>
      <c r="D76" s="370"/>
      <c r="E76" s="371"/>
      <c r="F76" s="372"/>
      <c r="G76" s="358"/>
    </row>
    <row r="77" spans="1:7" s="350" customFormat="1" ht="15" x14ac:dyDescent="0.2">
      <c r="A77" s="368" t="str">
        <f t="shared" si="0"/>
        <v/>
      </c>
      <c r="B77" s="374"/>
      <c r="C77" s="369"/>
      <c r="D77" s="370"/>
      <c r="E77" s="371"/>
      <c r="F77" s="372"/>
      <c r="G77" s="358"/>
    </row>
    <row r="78" spans="1:7" s="350" customFormat="1" ht="15" x14ac:dyDescent="0.2">
      <c r="A78" s="368" t="str">
        <f t="shared" si="0"/>
        <v/>
      </c>
      <c r="B78" s="374"/>
      <c r="C78" s="369"/>
      <c r="D78" s="370"/>
      <c r="E78" s="371"/>
      <c r="F78" s="372"/>
      <c r="G78" s="358"/>
    </row>
    <row r="79" spans="1:7" s="350" customFormat="1" ht="15" x14ac:dyDescent="0.2">
      <c r="A79" s="368" t="str">
        <f t="shared" si="0"/>
        <v/>
      </c>
      <c r="B79" s="374"/>
      <c r="C79" s="369"/>
      <c r="D79" s="370"/>
      <c r="E79" s="371"/>
      <c r="F79" s="372"/>
      <c r="G79" s="358"/>
    </row>
    <row r="80" spans="1:7" s="350" customFormat="1" ht="15" x14ac:dyDescent="0.2">
      <c r="A80" s="368" t="str">
        <f t="shared" si="0"/>
        <v/>
      </c>
      <c r="B80" s="374"/>
      <c r="C80" s="369"/>
      <c r="D80" s="370"/>
      <c r="E80" s="371"/>
      <c r="F80" s="372"/>
      <c r="G80" s="358"/>
    </row>
    <row r="81" spans="1:7" s="350" customFormat="1" ht="15" x14ac:dyDescent="0.2">
      <c r="A81" s="368" t="str">
        <f t="shared" si="0"/>
        <v/>
      </c>
      <c r="B81" s="374"/>
      <c r="C81" s="369"/>
      <c r="D81" s="370"/>
      <c r="E81" s="371"/>
      <c r="F81" s="372"/>
      <c r="G81" s="358"/>
    </row>
    <row r="82" spans="1:7" s="350" customFormat="1" ht="15" x14ac:dyDescent="0.2">
      <c r="A82" s="368" t="str">
        <f t="shared" si="0"/>
        <v/>
      </c>
      <c r="B82" s="374"/>
      <c r="C82" s="369"/>
      <c r="D82" s="370"/>
      <c r="E82" s="371"/>
      <c r="F82" s="372"/>
      <c r="G82" s="358"/>
    </row>
    <row r="83" spans="1:7" s="350" customFormat="1" ht="15" x14ac:dyDescent="0.2">
      <c r="A83" s="368" t="str">
        <f t="shared" si="0"/>
        <v/>
      </c>
      <c r="B83" s="374"/>
      <c r="C83" s="369"/>
      <c r="D83" s="370"/>
      <c r="E83" s="371"/>
      <c r="F83" s="372"/>
      <c r="G83" s="358"/>
    </row>
    <row r="84" spans="1:7" s="350" customFormat="1" ht="15" x14ac:dyDescent="0.2">
      <c r="A84" s="368" t="str">
        <f t="shared" si="0"/>
        <v/>
      </c>
      <c r="B84" s="374"/>
      <c r="C84" s="369"/>
      <c r="D84" s="370"/>
      <c r="E84" s="371"/>
      <c r="F84" s="372"/>
      <c r="G84" s="358"/>
    </row>
    <row r="85" spans="1:7" s="350" customFormat="1" ht="15" x14ac:dyDescent="0.2">
      <c r="A85" s="368" t="str">
        <f t="shared" ref="A85:A148" si="1">IF(COUNTA(B85:F85)&gt;0,ROW()-ROW($A$19),"")</f>
        <v/>
      </c>
      <c r="B85" s="374"/>
      <c r="C85" s="369"/>
      <c r="D85" s="370"/>
      <c r="E85" s="371"/>
      <c r="F85" s="372"/>
      <c r="G85" s="358"/>
    </row>
    <row r="86" spans="1:7" s="350" customFormat="1" ht="15" x14ac:dyDescent="0.2">
      <c r="A86" s="368" t="str">
        <f t="shared" si="1"/>
        <v/>
      </c>
      <c r="B86" s="374"/>
      <c r="C86" s="369"/>
      <c r="D86" s="370"/>
      <c r="E86" s="371"/>
      <c r="F86" s="372"/>
      <c r="G86" s="358"/>
    </row>
    <row r="87" spans="1:7" s="350" customFormat="1" ht="15" x14ac:dyDescent="0.2">
      <c r="A87" s="368" t="str">
        <f t="shared" si="1"/>
        <v/>
      </c>
      <c r="B87" s="374"/>
      <c r="C87" s="369"/>
      <c r="D87" s="370"/>
      <c r="E87" s="371"/>
      <c r="F87" s="372"/>
      <c r="G87" s="358"/>
    </row>
    <row r="88" spans="1:7" s="350" customFormat="1" ht="15" x14ac:dyDescent="0.2">
      <c r="A88" s="368" t="str">
        <f t="shared" si="1"/>
        <v/>
      </c>
      <c r="B88" s="374"/>
      <c r="C88" s="369"/>
      <c r="D88" s="370"/>
      <c r="E88" s="371"/>
      <c r="F88" s="372"/>
      <c r="G88" s="358"/>
    </row>
    <row r="89" spans="1:7" s="350" customFormat="1" ht="15" x14ac:dyDescent="0.2">
      <c r="A89" s="368" t="str">
        <f t="shared" si="1"/>
        <v/>
      </c>
      <c r="B89" s="374"/>
      <c r="C89" s="369"/>
      <c r="D89" s="370"/>
      <c r="E89" s="371"/>
      <c r="F89" s="372"/>
      <c r="G89" s="358"/>
    </row>
    <row r="90" spans="1:7" s="350" customFormat="1" ht="15" x14ac:dyDescent="0.2">
      <c r="A90" s="368" t="str">
        <f t="shared" si="1"/>
        <v/>
      </c>
      <c r="B90" s="374"/>
      <c r="C90" s="369"/>
      <c r="D90" s="370"/>
      <c r="E90" s="371"/>
      <c r="F90" s="372"/>
      <c r="G90" s="358"/>
    </row>
    <row r="91" spans="1:7" s="350" customFormat="1" ht="15" x14ac:dyDescent="0.2">
      <c r="A91" s="368" t="str">
        <f t="shared" si="1"/>
        <v/>
      </c>
      <c r="B91" s="374"/>
      <c r="C91" s="369"/>
      <c r="D91" s="370"/>
      <c r="E91" s="371"/>
      <c r="F91" s="372"/>
      <c r="G91" s="358"/>
    </row>
    <row r="92" spans="1:7" s="350" customFormat="1" ht="15" x14ac:dyDescent="0.2">
      <c r="A92" s="368" t="str">
        <f t="shared" si="1"/>
        <v/>
      </c>
      <c r="B92" s="374"/>
      <c r="C92" s="369"/>
      <c r="D92" s="370"/>
      <c r="E92" s="371"/>
      <c r="F92" s="372"/>
      <c r="G92" s="358"/>
    </row>
    <row r="93" spans="1:7" s="350" customFormat="1" ht="15" x14ac:dyDescent="0.2">
      <c r="A93" s="368" t="str">
        <f t="shared" si="1"/>
        <v/>
      </c>
      <c r="B93" s="374"/>
      <c r="C93" s="369"/>
      <c r="D93" s="370"/>
      <c r="E93" s="371"/>
      <c r="F93" s="372"/>
      <c r="G93" s="358"/>
    </row>
    <row r="94" spans="1:7" s="350" customFormat="1" ht="15" x14ac:dyDescent="0.2">
      <c r="A94" s="368" t="str">
        <f t="shared" si="1"/>
        <v/>
      </c>
      <c r="B94" s="374"/>
      <c r="C94" s="369"/>
      <c r="D94" s="370"/>
      <c r="E94" s="371"/>
      <c r="F94" s="372"/>
      <c r="G94" s="358"/>
    </row>
    <row r="95" spans="1:7" s="350" customFormat="1" ht="15" x14ac:dyDescent="0.2">
      <c r="A95" s="368" t="str">
        <f t="shared" si="1"/>
        <v/>
      </c>
      <c r="B95" s="374"/>
      <c r="C95" s="369"/>
      <c r="D95" s="370"/>
      <c r="E95" s="371"/>
      <c r="F95" s="372"/>
      <c r="G95" s="358"/>
    </row>
    <row r="96" spans="1:7" s="350" customFormat="1" ht="15" x14ac:dyDescent="0.2">
      <c r="A96" s="368" t="str">
        <f t="shared" si="1"/>
        <v/>
      </c>
      <c r="B96" s="374"/>
      <c r="C96" s="369"/>
      <c r="D96" s="370"/>
      <c r="E96" s="371"/>
      <c r="F96" s="372"/>
      <c r="G96" s="358"/>
    </row>
    <row r="97" spans="1:7" s="350" customFormat="1" ht="15" x14ac:dyDescent="0.2">
      <c r="A97" s="368" t="str">
        <f t="shared" si="1"/>
        <v/>
      </c>
      <c r="B97" s="374"/>
      <c r="C97" s="369"/>
      <c r="D97" s="370"/>
      <c r="E97" s="371"/>
      <c r="F97" s="372"/>
      <c r="G97" s="358"/>
    </row>
    <row r="98" spans="1:7" s="350" customFormat="1" ht="15" x14ac:dyDescent="0.2">
      <c r="A98" s="368" t="str">
        <f t="shared" si="1"/>
        <v/>
      </c>
      <c r="B98" s="374"/>
      <c r="C98" s="369"/>
      <c r="D98" s="370"/>
      <c r="E98" s="371"/>
      <c r="F98" s="372"/>
      <c r="G98" s="358"/>
    </row>
    <row r="99" spans="1:7" s="350" customFormat="1" ht="15" x14ac:dyDescent="0.2">
      <c r="A99" s="368" t="str">
        <f t="shared" si="1"/>
        <v/>
      </c>
      <c r="B99" s="374"/>
      <c r="C99" s="369"/>
      <c r="D99" s="370"/>
      <c r="E99" s="371"/>
      <c r="F99" s="372"/>
      <c r="G99" s="358"/>
    </row>
    <row r="100" spans="1:7" s="350" customFormat="1" ht="15" x14ac:dyDescent="0.2">
      <c r="A100" s="368" t="str">
        <f t="shared" si="1"/>
        <v/>
      </c>
      <c r="B100" s="374"/>
      <c r="C100" s="369"/>
      <c r="D100" s="370"/>
      <c r="E100" s="371"/>
      <c r="F100" s="372"/>
      <c r="G100" s="358"/>
    </row>
    <row r="101" spans="1:7" s="350" customFormat="1" ht="15" x14ac:dyDescent="0.2">
      <c r="A101" s="368" t="str">
        <f t="shared" si="1"/>
        <v/>
      </c>
      <c r="B101" s="374"/>
      <c r="C101" s="369"/>
      <c r="D101" s="370"/>
      <c r="E101" s="371"/>
      <c r="F101" s="372"/>
      <c r="G101" s="358"/>
    </row>
    <row r="102" spans="1:7" s="350" customFormat="1" ht="15" x14ac:dyDescent="0.2">
      <c r="A102" s="368" t="str">
        <f t="shared" si="1"/>
        <v/>
      </c>
      <c r="B102" s="374"/>
      <c r="C102" s="369"/>
      <c r="D102" s="370"/>
      <c r="E102" s="371"/>
      <c r="F102" s="372"/>
      <c r="G102" s="358"/>
    </row>
    <row r="103" spans="1:7" s="350" customFormat="1" ht="15" x14ac:dyDescent="0.2">
      <c r="A103" s="368" t="str">
        <f t="shared" si="1"/>
        <v/>
      </c>
      <c r="B103" s="374"/>
      <c r="C103" s="369"/>
      <c r="D103" s="370"/>
      <c r="E103" s="371"/>
      <c r="F103" s="372"/>
      <c r="G103" s="358"/>
    </row>
    <row r="104" spans="1:7" s="350" customFormat="1" ht="15" x14ac:dyDescent="0.2">
      <c r="A104" s="368" t="str">
        <f t="shared" si="1"/>
        <v/>
      </c>
      <c r="B104" s="374"/>
      <c r="C104" s="369"/>
      <c r="D104" s="370"/>
      <c r="E104" s="371"/>
      <c r="F104" s="372"/>
      <c r="G104" s="358"/>
    </row>
    <row r="105" spans="1:7" s="350" customFormat="1" ht="15" x14ac:dyDescent="0.2">
      <c r="A105" s="368" t="str">
        <f t="shared" si="1"/>
        <v/>
      </c>
      <c r="B105" s="374"/>
      <c r="C105" s="369"/>
      <c r="D105" s="370"/>
      <c r="E105" s="371"/>
      <c r="F105" s="372"/>
      <c r="G105" s="358"/>
    </row>
    <row r="106" spans="1:7" s="350" customFormat="1" ht="15" x14ac:dyDescent="0.2">
      <c r="A106" s="368" t="str">
        <f t="shared" si="1"/>
        <v/>
      </c>
      <c r="B106" s="374"/>
      <c r="C106" s="369"/>
      <c r="D106" s="370"/>
      <c r="E106" s="371"/>
      <c r="F106" s="372"/>
      <c r="G106" s="358"/>
    </row>
    <row r="107" spans="1:7" s="350" customFormat="1" ht="15" x14ac:dyDescent="0.2">
      <c r="A107" s="368" t="str">
        <f t="shared" si="1"/>
        <v/>
      </c>
      <c r="B107" s="374"/>
      <c r="C107" s="369"/>
      <c r="D107" s="370"/>
      <c r="E107" s="371"/>
      <c r="F107" s="372"/>
      <c r="G107" s="358"/>
    </row>
    <row r="108" spans="1:7" s="350" customFormat="1" ht="15" x14ac:dyDescent="0.2">
      <c r="A108" s="368" t="str">
        <f t="shared" si="1"/>
        <v/>
      </c>
      <c r="B108" s="374"/>
      <c r="C108" s="369"/>
      <c r="D108" s="370"/>
      <c r="E108" s="371"/>
      <c r="F108" s="372"/>
      <c r="G108" s="358"/>
    </row>
    <row r="109" spans="1:7" s="350" customFormat="1" ht="15" x14ac:dyDescent="0.2">
      <c r="A109" s="368" t="str">
        <f t="shared" si="1"/>
        <v/>
      </c>
      <c r="B109" s="374"/>
      <c r="C109" s="369"/>
      <c r="D109" s="370"/>
      <c r="E109" s="371"/>
      <c r="F109" s="372"/>
      <c r="G109" s="358"/>
    </row>
    <row r="110" spans="1:7" s="350" customFormat="1" ht="15" x14ac:dyDescent="0.2">
      <c r="A110" s="368" t="str">
        <f t="shared" si="1"/>
        <v/>
      </c>
      <c r="B110" s="374"/>
      <c r="C110" s="369"/>
      <c r="D110" s="370"/>
      <c r="E110" s="371"/>
      <c r="F110" s="372"/>
      <c r="G110" s="358"/>
    </row>
    <row r="111" spans="1:7" s="350" customFormat="1" ht="15" x14ac:dyDescent="0.2">
      <c r="A111" s="368" t="str">
        <f t="shared" si="1"/>
        <v/>
      </c>
      <c r="B111" s="374"/>
      <c r="C111" s="369"/>
      <c r="D111" s="370"/>
      <c r="E111" s="371"/>
      <c r="F111" s="372"/>
      <c r="G111" s="358"/>
    </row>
    <row r="112" spans="1:7" s="350" customFormat="1" ht="15" x14ac:dyDescent="0.2">
      <c r="A112" s="368" t="str">
        <f t="shared" si="1"/>
        <v/>
      </c>
      <c r="B112" s="374"/>
      <c r="C112" s="369"/>
      <c r="D112" s="370"/>
      <c r="E112" s="371"/>
      <c r="F112" s="372"/>
      <c r="G112" s="358"/>
    </row>
    <row r="113" spans="1:7" s="350" customFormat="1" ht="15" x14ac:dyDescent="0.2">
      <c r="A113" s="368" t="str">
        <f t="shared" si="1"/>
        <v/>
      </c>
      <c r="B113" s="374"/>
      <c r="C113" s="369"/>
      <c r="D113" s="370"/>
      <c r="E113" s="371"/>
      <c r="F113" s="372"/>
      <c r="G113" s="358"/>
    </row>
    <row r="114" spans="1:7" s="350" customFormat="1" ht="15" x14ac:dyDescent="0.2">
      <c r="A114" s="368" t="str">
        <f t="shared" si="1"/>
        <v/>
      </c>
      <c r="B114" s="374"/>
      <c r="C114" s="369"/>
      <c r="D114" s="370"/>
      <c r="E114" s="371"/>
      <c r="F114" s="372"/>
      <c r="G114" s="358"/>
    </row>
    <row r="115" spans="1:7" s="350" customFormat="1" ht="15" x14ac:dyDescent="0.2">
      <c r="A115" s="368" t="str">
        <f t="shared" si="1"/>
        <v/>
      </c>
      <c r="B115" s="374"/>
      <c r="C115" s="369"/>
      <c r="D115" s="370"/>
      <c r="E115" s="371"/>
      <c r="F115" s="372"/>
      <c r="G115" s="358"/>
    </row>
    <row r="116" spans="1:7" s="350" customFormat="1" ht="15" x14ac:dyDescent="0.2">
      <c r="A116" s="368" t="str">
        <f t="shared" si="1"/>
        <v/>
      </c>
      <c r="B116" s="374"/>
      <c r="C116" s="369"/>
      <c r="D116" s="370"/>
      <c r="E116" s="371"/>
      <c r="F116" s="372"/>
      <c r="G116" s="358"/>
    </row>
    <row r="117" spans="1:7" s="350" customFormat="1" ht="15" x14ac:dyDescent="0.2">
      <c r="A117" s="368" t="str">
        <f t="shared" si="1"/>
        <v/>
      </c>
      <c r="B117" s="374"/>
      <c r="C117" s="369"/>
      <c r="D117" s="370"/>
      <c r="E117" s="371"/>
      <c r="F117" s="372"/>
      <c r="G117" s="358"/>
    </row>
    <row r="118" spans="1:7" s="350" customFormat="1" ht="15" x14ac:dyDescent="0.2">
      <c r="A118" s="368" t="str">
        <f t="shared" si="1"/>
        <v/>
      </c>
      <c r="B118" s="374"/>
      <c r="C118" s="369"/>
      <c r="D118" s="370"/>
      <c r="E118" s="371"/>
      <c r="F118" s="372"/>
      <c r="G118" s="358"/>
    </row>
    <row r="119" spans="1:7" s="350" customFormat="1" ht="15" x14ac:dyDescent="0.2">
      <c r="A119" s="368" t="str">
        <f t="shared" si="1"/>
        <v/>
      </c>
      <c r="B119" s="374"/>
      <c r="C119" s="369"/>
      <c r="D119" s="370"/>
      <c r="E119" s="371"/>
      <c r="F119" s="372"/>
      <c r="G119" s="358"/>
    </row>
    <row r="120" spans="1:7" s="350" customFormat="1" ht="15" x14ac:dyDescent="0.2">
      <c r="A120" s="368" t="str">
        <f t="shared" si="1"/>
        <v/>
      </c>
      <c r="B120" s="374"/>
      <c r="C120" s="369"/>
      <c r="D120" s="370"/>
      <c r="E120" s="371"/>
      <c r="F120" s="372"/>
      <c r="G120" s="358"/>
    </row>
    <row r="121" spans="1:7" s="350" customFormat="1" ht="15" x14ac:dyDescent="0.2">
      <c r="A121" s="368" t="str">
        <f t="shared" si="1"/>
        <v/>
      </c>
      <c r="B121" s="374"/>
      <c r="C121" s="369"/>
      <c r="D121" s="370"/>
      <c r="E121" s="371"/>
      <c r="F121" s="372"/>
      <c r="G121" s="358"/>
    </row>
    <row r="122" spans="1:7" s="350" customFormat="1" ht="15" x14ac:dyDescent="0.2">
      <c r="A122" s="368" t="str">
        <f t="shared" si="1"/>
        <v/>
      </c>
      <c r="B122" s="374"/>
      <c r="C122" s="369"/>
      <c r="D122" s="370"/>
      <c r="E122" s="371"/>
      <c r="F122" s="372"/>
      <c r="G122" s="358"/>
    </row>
    <row r="123" spans="1:7" s="350" customFormat="1" ht="15" x14ac:dyDescent="0.2">
      <c r="A123" s="368" t="str">
        <f t="shared" si="1"/>
        <v/>
      </c>
      <c r="B123" s="374"/>
      <c r="C123" s="369"/>
      <c r="D123" s="370"/>
      <c r="E123" s="371"/>
      <c r="F123" s="372"/>
      <c r="G123" s="358"/>
    </row>
    <row r="124" spans="1:7" s="350" customFormat="1" ht="15" x14ac:dyDescent="0.2">
      <c r="A124" s="368" t="str">
        <f t="shared" si="1"/>
        <v/>
      </c>
      <c r="B124" s="374"/>
      <c r="C124" s="369"/>
      <c r="D124" s="370"/>
      <c r="E124" s="371"/>
      <c r="F124" s="372"/>
      <c r="G124" s="358"/>
    </row>
    <row r="125" spans="1:7" s="350" customFormat="1" ht="15" x14ac:dyDescent="0.2">
      <c r="A125" s="368" t="str">
        <f t="shared" si="1"/>
        <v/>
      </c>
      <c r="B125" s="374"/>
      <c r="C125" s="369"/>
      <c r="D125" s="370"/>
      <c r="E125" s="371"/>
      <c r="F125" s="372"/>
      <c r="G125" s="358"/>
    </row>
    <row r="126" spans="1:7" s="350" customFormat="1" ht="15" x14ac:dyDescent="0.2">
      <c r="A126" s="368" t="str">
        <f t="shared" si="1"/>
        <v/>
      </c>
      <c r="B126" s="374"/>
      <c r="C126" s="369"/>
      <c r="D126" s="370"/>
      <c r="E126" s="371"/>
      <c r="F126" s="372"/>
      <c r="G126" s="358"/>
    </row>
    <row r="127" spans="1:7" s="350" customFormat="1" ht="15" x14ac:dyDescent="0.2">
      <c r="A127" s="368" t="str">
        <f t="shared" si="1"/>
        <v/>
      </c>
      <c r="B127" s="374"/>
      <c r="C127" s="369"/>
      <c r="D127" s="370"/>
      <c r="E127" s="371"/>
      <c r="F127" s="372"/>
      <c r="G127" s="358"/>
    </row>
    <row r="128" spans="1:7" s="350" customFormat="1" ht="15" x14ac:dyDescent="0.2">
      <c r="A128" s="368" t="str">
        <f t="shared" si="1"/>
        <v/>
      </c>
      <c r="B128" s="374"/>
      <c r="C128" s="369"/>
      <c r="D128" s="370"/>
      <c r="E128" s="371"/>
      <c r="F128" s="372"/>
      <c r="G128" s="358"/>
    </row>
    <row r="129" spans="1:7" s="350" customFormat="1" ht="15" x14ac:dyDescent="0.2">
      <c r="A129" s="368" t="str">
        <f t="shared" si="1"/>
        <v/>
      </c>
      <c r="B129" s="374"/>
      <c r="C129" s="369"/>
      <c r="D129" s="370"/>
      <c r="E129" s="371"/>
      <c r="F129" s="372"/>
      <c r="G129" s="358"/>
    </row>
    <row r="130" spans="1:7" s="350" customFormat="1" ht="15" x14ac:dyDescent="0.2">
      <c r="A130" s="368" t="str">
        <f t="shared" si="1"/>
        <v/>
      </c>
      <c r="B130" s="374"/>
      <c r="C130" s="369"/>
      <c r="D130" s="370"/>
      <c r="E130" s="371"/>
      <c r="F130" s="372"/>
      <c r="G130" s="358"/>
    </row>
    <row r="131" spans="1:7" s="350" customFormat="1" ht="15" x14ac:dyDescent="0.2">
      <c r="A131" s="368" t="str">
        <f t="shared" si="1"/>
        <v/>
      </c>
      <c r="B131" s="374"/>
      <c r="C131" s="369"/>
      <c r="D131" s="370"/>
      <c r="E131" s="371"/>
      <c r="F131" s="372"/>
      <c r="G131" s="358"/>
    </row>
    <row r="132" spans="1:7" s="350" customFormat="1" ht="15" x14ac:dyDescent="0.2">
      <c r="A132" s="368" t="str">
        <f t="shared" si="1"/>
        <v/>
      </c>
      <c r="B132" s="374"/>
      <c r="C132" s="369"/>
      <c r="D132" s="370"/>
      <c r="E132" s="371"/>
      <c r="F132" s="372"/>
      <c r="G132" s="358"/>
    </row>
    <row r="133" spans="1:7" s="350" customFormat="1" ht="15" x14ac:dyDescent="0.2">
      <c r="A133" s="368" t="str">
        <f t="shared" si="1"/>
        <v/>
      </c>
      <c r="B133" s="374"/>
      <c r="C133" s="369"/>
      <c r="D133" s="370"/>
      <c r="E133" s="371"/>
      <c r="F133" s="372"/>
      <c r="G133" s="358"/>
    </row>
    <row r="134" spans="1:7" s="350" customFormat="1" ht="15" x14ac:dyDescent="0.2">
      <c r="A134" s="368" t="str">
        <f t="shared" si="1"/>
        <v/>
      </c>
      <c r="B134" s="374"/>
      <c r="C134" s="369"/>
      <c r="D134" s="370"/>
      <c r="E134" s="371"/>
      <c r="F134" s="372"/>
      <c r="G134" s="358"/>
    </row>
    <row r="135" spans="1:7" s="350" customFormat="1" ht="15" x14ac:dyDescent="0.2">
      <c r="A135" s="368" t="str">
        <f t="shared" si="1"/>
        <v/>
      </c>
      <c r="B135" s="374"/>
      <c r="C135" s="369"/>
      <c r="D135" s="370"/>
      <c r="E135" s="371"/>
      <c r="F135" s="372"/>
      <c r="G135" s="358"/>
    </row>
    <row r="136" spans="1:7" s="350" customFormat="1" ht="15" x14ac:dyDescent="0.2">
      <c r="A136" s="368" t="str">
        <f t="shared" si="1"/>
        <v/>
      </c>
      <c r="B136" s="374"/>
      <c r="C136" s="369"/>
      <c r="D136" s="370"/>
      <c r="E136" s="371"/>
      <c r="F136" s="372"/>
      <c r="G136" s="358"/>
    </row>
    <row r="137" spans="1:7" s="350" customFormat="1" ht="15" x14ac:dyDescent="0.2">
      <c r="A137" s="368" t="str">
        <f t="shared" si="1"/>
        <v/>
      </c>
      <c r="B137" s="374"/>
      <c r="C137" s="369"/>
      <c r="D137" s="370"/>
      <c r="E137" s="371"/>
      <c r="F137" s="372"/>
      <c r="G137" s="358"/>
    </row>
    <row r="138" spans="1:7" s="350" customFormat="1" ht="15" x14ac:dyDescent="0.2">
      <c r="A138" s="368" t="str">
        <f t="shared" si="1"/>
        <v/>
      </c>
      <c r="B138" s="374"/>
      <c r="C138" s="369"/>
      <c r="D138" s="370"/>
      <c r="E138" s="371"/>
      <c r="F138" s="372"/>
      <c r="G138" s="358"/>
    </row>
    <row r="139" spans="1:7" s="350" customFormat="1" ht="15" x14ac:dyDescent="0.2">
      <c r="A139" s="368" t="str">
        <f t="shared" si="1"/>
        <v/>
      </c>
      <c r="B139" s="374"/>
      <c r="C139" s="369"/>
      <c r="D139" s="370"/>
      <c r="E139" s="371"/>
      <c r="F139" s="372"/>
      <c r="G139" s="358"/>
    </row>
    <row r="140" spans="1:7" s="350" customFormat="1" ht="15" x14ac:dyDescent="0.2">
      <c r="A140" s="368" t="str">
        <f t="shared" si="1"/>
        <v/>
      </c>
      <c r="B140" s="374"/>
      <c r="C140" s="369"/>
      <c r="D140" s="370"/>
      <c r="E140" s="371"/>
      <c r="F140" s="372"/>
      <c r="G140" s="358"/>
    </row>
    <row r="141" spans="1:7" s="350" customFormat="1" ht="15" x14ac:dyDescent="0.2">
      <c r="A141" s="368" t="str">
        <f t="shared" si="1"/>
        <v/>
      </c>
      <c r="B141" s="374"/>
      <c r="C141" s="369"/>
      <c r="D141" s="370"/>
      <c r="E141" s="371"/>
      <c r="F141" s="372"/>
      <c r="G141" s="358"/>
    </row>
    <row r="142" spans="1:7" s="350" customFormat="1" ht="15" x14ac:dyDescent="0.2">
      <c r="A142" s="368" t="str">
        <f t="shared" si="1"/>
        <v/>
      </c>
      <c r="B142" s="374"/>
      <c r="C142" s="369"/>
      <c r="D142" s="370"/>
      <c r="E142" s="371"/>
      <c r="F142" s="372"/>
      <c r="G142" s="358"/>
    </row>
    <row r="143" spans="1:7" s="350" customFormat="1" ht="15" x14ac:dyDescent="0.2">
      <c r="A143" s="368" t="str">
        <f t="shared" si="1"/>
        <v/>
      </c>
      <c r="B143" s="374"/>
      <c r="C143" s="369"/>
      <c r="D143" s="370"/>
      <c r="E143" s="371"/>
      <c r="F143" s="372"/>
      <c r="G143" s="358"/>
    </row>
    <row r="144" spans="1:7" s="350" customFormat="1" ht="15" x14ac:dyDescent="0.2">
      <c r="A144" s="368" t="str">
        <f t="shared" si="1"/>
        <v/>
      </c>
      <c r="B144" s="374"/>
      <c r="C144" s="369"/>
      <c r="D144" s="370"/>
      <c r="E144" s="371"/>
      <c r="F144" s="372"/>
      <c r="G144" s="358"/>
    </row>
    <row r="145" spans="1:7" s="350" customFormat="1" ht="15" x14ac:dyDescent="0.2">
      <c r="A145" s="368" t="str">
        <f t="shared" si="1"/>
        <v/>
      </c>
      <c r="B145" s="374"/>
      <c r="C145" s="369"/>
      <c r="D145" s="370"/>
      <c r="E145" s="371"/>
      <c r="F145" s="372"/>
      <c r="G145" s="358"/>
    </row>
    <row r="146" spans="1:7" s="350" customFormat="1" ht="15" x14ac:dyDescent="0.2">
      <c r="A146" s="368" t="str">
        <f t="shared" si="1"/>
        <v/>
      </c>
      <c r="B146" s="374"/>
      <c r="C146" s="369"/>
      <c r="D146" s="370"/>
      <c r="E146" s="371"/>
      <c r="F146" s="372"/>
      <c r="G146" s="358"/>
    </row>
    <row r="147" spans="1:7" s="350" customFormat="1" ht="15" x14ac:dyDescent="0.2">
      <c r="A147" s="368" t="str">
        <f t="shared" si="1"/>
        <v/>
      </c>
      <c r="B147" s="374"/>
      <c r="C147" s="369"/>
      <c r="D147" s="370"/>
      <c r="E147" s="371"/>
      <c r="F147" s="372"/>
      <c r="G147" s="358"/>
    </row>
    <row r="148" spans="1:7" s="350" customFormat="1" ht="15" x14ac:dyDescent="0.2">
      <c r="A148" s="368" t="str">
        <f t="shared" si="1"/>
        <v/>
      </c>
      <c r="B148" s="374"/>
      <c r="C148" s="369"/>
      <c r="D148" s="370"/>
      <c r="E148" s="371"/>
      <c r="F148" s="372"/>
      <c r="G148" s="358"/>
    </row>
    <row r="149" spans="1:7" s="350" customFormat="1" ht="15" x14ac:dyDescent="0.2">
      <c r="A149" s="368" t="str">
        <f t="shared" ref="A149:A212" si="2">IF(COUNTA(B149:F149)&gt;0,ROW()-ROW($A$19),"")</f>
        <v/>
      </c>
      <c r="B149" s="374"/>
      <c r="C149" s="369"/>
      <c r="D149" s="370"/>
      <c r="E149" s="371"/>
      <c r="F149" s="372"/>
      <c r="G149" s="358"/>
    </row>
    <row r="150" spans="1:7" s="350" customFormat="1" ht="15" x14ac:dyDescent="0.2">
      <c r="A150" s="368" t="str">
        <f t="shared" si="2"/>
        <v/>
      </c>
      <c r="B150" s="374"/>
      <c r="C150" s="369"/>
      <c r="D150" s="370"/>
      <c r="E150" s="371"/>
      <c r="F150" s="372"/>
      <c r="G150" s="358"/>
    </row>
    <row r="151" spans="1:7" s="350" customFormat="1" ht="15" x14ac:dyDescent="0.2">
      <c r="A151" s="368" t="str">
        <f t="shared" si="2"/>
        <v/>
      </c>
      <c r="B151" s="374"/>
      <c r="C151" s="369"/>
      <c r="D151" s="370"/>
      <c r="E151" s="371"/>
      <c r="F151" s="372"/>
      <c r="G151" s="358"/>
    </row>
    <row r="152" spans="1:7" s="350" customFormat="1" ht="15" x14ac:dyDescent="0.2">
      <c r="A152" s="368" t="str">
        <f t="shared" si="2"/>
        <v/>
      </c>
      <c r="B152" s="374"/>
      <c r="C152" s="369"/>
      <c r="D152" s="370"/>
      <c r="E152" s="371"/>
      <c r="F152" s="372"/>
      <c r="G152" s="358"/>
    </row>
    <row r="153" spans="1:7" s="350" customFormat="1" ht="15" x14ac:dyDescent="0.2">
      <c r="A153" s="368" t="str">
        <f t="shared" si="2"/>
        <v/>
      </c>
      <c r="B153" s="374"/>
      <c r="C153" s="369"/>
      <c r="D153" s="370"/>
      <c r="E153" s="371"/>
      <c r="F153" s="372"/>
      <c r="G153" s="358"/>
    </row>
    <row r="154" spans="1:7" s="350" customFormat="1" ht="15" x14ac:dyDescent="0.2">
      <c r="A154" s="368" t="str">
        <f t="shared" si="2"/>
        <v/>
      </c>
      <c r="B154" s="374"/>
      <c r="C154" s="369"/>
      <c r="D154" s="370"/>
      <c r="E154" s="371"/>
      <c r="F154" s="372"/>
      <c r="G154" s="358"/>
    </row>
    <row r="155" spans="1:7" s="350" customFormat="1" ht="15" x14ac:dyDescent="0.2">
      <c r="A155" s="368" t="str">
        <f t="shared" si="2"/>
        <v/>
      </c>
      <c r="B155" s="374"/>
      <c r="C155" s="369"/>
      <c r="D155" s="370"/>
      <c r="E155" s="371"/>
      <c r="F155" s="372"/>
      <c r="G155" s="358"/>
    </row>
    <row r="156" spans="1:7" s="350" customFormat="1" ht="15" x14ac:dyDescent="0.2">
      <c r="A156" s="368" t="str">
        <f t="shared" si="2"/>
        <v/>
      </c>
      <c r="B156" s="374"/>
      <c r="C156" s="369"/>
      <c r="D156" s="370"/>
      <c r="E156" s="371"/>
      <c r="F156" s="372"/>
      <c r="G156" s="358"/>
    </row>
    <row r="157" spans="1:7" s="350" customFormat="1" ht="15" x14ac:dyDescent="0.2">
      <c r="A157" s="368" t="str">
        <f t="shared" si="2"/>
        <v/>
      </c>
      <c r="B157" s="374"/>
      <c r="C157" s="369"/>
      <c r="D157" s="370"/>
      <c r="E157" s="371"/>
      <c r="F157" s="372"/>
      <c r="G157" s="358"/>
    </row>
    <row r="158" spans="1:7" s="350" customFormat="1" ht="15" x14ac:dyDescent="0.2">
      <c r="A158" s="368" t="str">
        <f t="shared" si="2"/>
        <v/>
      </c>
      <c r="B158" s="374"/>
      <c r="C158" s="369"/>
      <c r="D158" s="370"/>
      <c r="E158" s="371"/>
      <c r="F158" s="372"/>
      <c r="G158" s="358"/>
    </row>
    <row r="159" spans="1:7" s="350" customFormat="1" ht="15" x14ac:dyDescent="0.2">
      <c r="A159" s="368" t="str">
        <f t="shared" si="2"/>
        <v/>
      </c>
      <c r="B159" s="374"/>
      <c r="C159" s="369"/>
      <c r="D159" s="370"/>
      <c r="E159" s="371"/>
      <c r="F159" s="372"/>
      <c r="G159" s="358"/>
    </row>
    <row r="160" spans="1:7" s="350" customFormat="1" ht="15" x14ac:dyDescent="0.2">
      <c r="A160" s="368" t="str">
        <f t="shared" si="2"/>
        <v/>
      </c>
      <c r="B160" s="374"/>
      <c r="C160" s="369"/>
      <c r="D160" s="370"/>
      <c r="E160" s="371"/>
      <c r="F160" s="372"/>
      <c r="G160" s="358"/>
    </row>
    <row r="161" spans="1:7" s="350" customFormat="1" ht="15" x14ac:dyDescent="0.2">
      <c r="A161" s="368" t="str">
        <f t="shared" si="2"/>
        <v/>
      </c>
      <c r="B161" s="374"/>
      <c r="C161" s="369"/>
      <c r="D161" s="370"/>
      <c r="E161" s="371"/>
      <c r="F161" s="372"/>
      <c r="G161" s="358"/>
    </row>
    <row r="162" spans="1:7" s="350" customFormat="1" ht="15" x14ac:dyDescent="0.2">
      <c r="A162" s="368" t="str">
        <f t="shared" si="2"/>
        <v/>
      </c>
      <c r="B162" s="374"/>
      <c r="C162" s="369"/>
      <c r="D162" s="370"/>
      <c r="E162" s="371"/>
      <c r="F162" s="372"/>
      <c r="G162" s="358"/>
    </row>
    <row r="163" spans="1:7" s="350" customFormat="1" ht="15" x14ac:dyDescent="0.2">
      <c r="A163" s="368" t="str">
        <f t="shared" si="2"/>
        <v/>
      </c>
      <c r="B163" s="374"/>
      <c r="C163" s="369"/>
      <c r="D163" s="370"/>
      <c r="E163" s="371"/>
      <c r="F163" s="372"/>
      <c r="G163" s="358"/>
    </row>
    <row r="164" spans="1:7" s="350" customFormat="1" ht="15" x14ac:dyDescent="0.2">
      <c r="A164" s="368" t="str">
        <f t="shared" si="2"/>
        <v/>
      </c>
      <c r="B164" s="374"/>
      <c r="C164" s="369"/>
      <c r="D164" s="370"/>
      <c r="E164" s="371"/>
      <c r="F164" s="372"/>
      <c r="G164" s="358"/>
    </row>
    <row r="165" spans="1:7" s="350" customFormat="1" ht="15" x14ac:dyDescent="0.2">
      <c r="A165" s="368" t="str">
        <f t="shared" si="2"/>
        <v/>
      </c>
      <c r="B165" s="374"/>
      <c r="C165" s="369"/>
      <c r="D165" s="370"/>
      <c r="E165" s="371"/>
      <c r="F165" s="372"/>
      <c r="G165" s="358"/>
    </row>
    <row r="166" spans="1:7" s="350" customFormat="1" ht="15" x14ac:dyDescent="0.2">
      <c r="A166" s="368" t="str">
        <f t="shared" si="2"/>
        <v/>
      </c>
      <c r="B166" s="374"/>
      <c r="C166" s="369"/>
      <c r="D166" s="370"/>
      <c r="E166" s="371"/>
      <c r="F166" s="372"/>
      <c r="G166" s="358"/>
    </row>
    <row r="167" spans="1:7" s="350" customFormat="1" ht="15" x14ac:dyDescent="0.2">
      <c r="A167" s="368" t="str">
        <f t="shared" si="2"/>
        <v/>
      </c>
      <c r="B167" s="374"/>
      <c r="C167" s="369"/>
      <c r="D167" s="370"/>
      <c r="E167" s="371"/>
      <c r="F167" s="372"/>
      <c r="G167" s="358"/>
    </row>
    <row r="168" spans="1:7" s="350" customFormat="1" ht="15" x14ac:dyDescent="0.2">
      <c r="A168" s="368" t="str">
        <f t="shared" si="2"/>
        <v/>
      </c>
      <c r="B168" s="374"/>
      <c r="C168" s="369"/>
      <c r="D168" s="370"/>
      <c r="E168" s="371"/>
      <c r="F168" s="372"/>
      <c r="G168" s="358"/>
    </row>
    <row r="169" spans="1:7" s="350" customFormat="1" ht="15" x14ac:dyDescent="0.2">
      <c r="A169" s="368" t="str">
        <f t="shared" si="2"/>
        <v/>
      </c>
      <c r="B169" s="374"/>
      <c r="C169" s="369"/>
      <c r="D169" s="370"/>
      <c r="E169" s="371"/>
      <c r="F169" s="372"/>
      <c r="G169" s="358"/>
    </row>
    <row r="170" spans="1:7" s="350" customFormat="1" ht="15" x14ac:dyDescent="0.2">
      <c r="A170" s="368" t="str">
        <f t="shared" si="2"/>
        <v/>
      </c>
      <c r="B170" s="374"/>
      <c r="C170" s="369"/>
      <c r="D170" s="370"/>
      <c r="E170" s="371"/>
      <c r="F170" s="372"/>
      <c r="G170" s="358"/>
    </row>
    <row r="171" spans="1:7" s="350" customFormat="1" ht="15" x14ac:dyDescent="0.2">
      <c r="A171" s="368" t="str">
        <f t="shared" si="2"/>
        <v/>
      </c>
      <c r="B171" s="374"/>
      <c r="C171" s="369"/>
      <c r="D171" s="370"/>
      <c r="E171" s="371"/>
      <c r="F171" s="372"/>
      <c r="G171" s="358"/>
    </row>
    <row r="172" spans="1:7" s="350" customFormat="1" ht="15" x14ac:dyDescent="0.2">
      <c r="A172" s="368" t="str">
        <f t="shared" si="2"/>
        <v/>
      </c>
      <c r="B172" s="374"/>
      <c r="C172" s="369"/>
      <c r="D172" s="370"/>
      <c r="E172" s="371"/>
      <c r="F172" s="372"/>
      <c r="G172" s="358"/>
    </row>
    <row r="173" spans="1:7" s="350" customFormat="1" ht="15" x14ac:dyDescent="0.2">
      <c r="A173" s="368" t="str">
        <f t="shared" si="2"/>
        <v/>
      </c>
      <c r="B173" s="374"/>
      <c r="C173" s="369"/>
      <c r="D173" s="370"/>
      <c r="E173" s="371"/>
      <c r="F173" s="372"/>
      <c r="G173" s="358"/>
    </row>
    <row r="174" spans="1:7" s="350" customFormat="1" ht="15" x14ac:dyDescent="0.2">
      <c r="A174" s="368" t="str">
        <f t="shared" si="2"/>
        <v/>
      </c>
      <c r="B174" s="374"/>
      <c r="C174" s="369"/>
      <c r="D174" s="370"/>
      <c r="E174" s="371"/>
      <c r="F174" s="372"/>
      <c r="G174" s="358"/>
    </row>
    <row r="175" spans="1:7" s="350" customFormat="1" ht="15" x14ac:dyDescent="0.2">
      <c r="A175" s="368" t="str">
        <f t="shared" si="2"/>
        <v/>
      </c>
      <c r="B175" s="374"/>
      <c r="C175" s="369"/>
      <c r="D175" s="370"/>
      <c r="E175" s="371"/>
      <c r="F175" s="372"/>
      <c r="G175" s="358"/>
    </row>
    <row r="176" spans="1:7" s="350" customFormat="1" ht="15" x14ac:dyDescent="0.2">
      <c r="A176" s="368" t="str">
        <f t="shared" si="2"/>
        <v/>
      </c>
      <c r="B176" s="374"/>
      <c r="C176" s="369"/>
      <c r="D176" s="370"/>
      <c r="E176" s="371"/>
      <c r="F176" s="372"/>
      <c r="G176" s="358"/>
    </row>
    <row r="177" spans="1:7" s="350" customFormat="1" ht="15" x14ac:dyDescent="0.2">
      <c r="A177" s="368" t="str">
        <f t="shared" si="2"/>
        <v/>
      </c>
      <c r="B177" s="374"/>
      <c r="C177" s="369"/>
      <c r="D177" s="370"/>
      <c r="E177" s="371"/>
      <c r="F177" s="372"/>
      <c r="G177" s="358"/>
    </row>
    <row r="178" spans="1:7" s="350" customFormat="1" ht="15" x14ac:dyDescent="0.2">
      <c r="A178" s="368" t="str">
        <f t="shared" si="2"/>
        <v/>
      </c>
      <c r="B178" s="374"/>
      <c r="C178" s="369"/>
      <c r="D178" s="370"/>
      <c r="E178" s="371"/>
      <c r="F178" s="372"/>
      <c r="G178" s="358"/>
    </row>
    <row r="179" spans="1:7" s="350" customFormat="1" ht="15" x14ac:dyDescent="0.2">
      <c r="A179" s="368" t="str">
        <f t="shared" si="2"/>
        <v/>
      </c>
      <c r="B179" s="374"/>
      <c r="C179" s="369"/>
      <c r="D179" s="370"/>
      <c r="E179" s="371"/>
      <c r="F179" s="372"/>
      <c r="G179" s="358"/>
    </row>
    <row r="180" spans="1:7" s="350" customFormat="1" ht="15" x14ac:dyDescent="0.2">
      <c r="A180" s="368" t="str">
        <f t="shared" si="2"/>
        <v/>
      </c>
      <c r="B180" s="374"/>
      <c r="C180" s="369"/>
      <c r="D180" s="370"/>
      <c r="E180" s="371"/>
      <c r="F180" s="372"/>
      <c r="G180" s="358"/>
    </row>
    <row r="181" spans="1:7" s="350" customFormat="1" ht="15" x14ac:dyDescent="0.2">
      <c r="A181" s="368" t="str">
        <f t="shared" si="2"/>
        <v/>
      </c>
      <c r="B181" s="374"/>
      <c r="C181" s="369"/>
      <c r="D181" s="370"/>
      <c r="E181" s="371"/>
      <c r="F181" s="372"/>
      <c r="G181" s="358"/>
    </row>
    <row r="182" spans="1:7" s="350" customFormat="1" ht="15" x14ac:dyDescent="0.2">
      <c r="A182" s="368" t="str">
        <f t="shared" si="2"/>
        <v/>
      </c>
      <c r="B182" s="374"/>
      <c r="C182" s="369"/>
      <c r="D182" s="370"/>
      <c r="E182" s="371"/>
      <c r="F182" s="372"/>
      <c r="G182" s="358"/>
    </row>
    <row r="183" spans="1:7" s="350" customFormat="1" ht="15" x14ac:dyDescent="0.2">
      <c r="A183" s="368" t="str">
        <f t="shared" si="2"/>
        <v/>
      </c>
      <c r="B183" s="374"/>
      <c r="C183" s="369"/>
      <c r="D183" s="370"/>
      <c r="E183" s="371"/>
      <c r="F183" s="372"/>
      <c r="G183" s="358"/>
    </row>
    <row r="184" spans="1:7" s="350" customFormat="1" ht="15" x14ac:dyDescent="0.2">
      <c r="A184" s="368" t="str">
        <f t="shared" si="2"/>
        <v/>
      </c>
      <c r="B184" s="374"/>
      <c r="C184" s="369"/>
      <c r="D184" s="370"/>
      <c r="E184" s="371"/>
      <c r="F184" s="372"/>
      <c r="G184" s="358"/>
    </row>
    <row r="185" spans="1:7" s="350" customFormat="1" ht="15" x14ac:dyDescent="0.2">
      <c r="A185" s="368" t="str">
        <f t="shared" si="2"/>
        <v/>
      </c>
      <c r="B185" s="374"/>
      <c r="C185" s="369"/>
      <c r="D185" s="370"/>
      <c r="E185" s="371"/>
      <c r="F185" s="372"/>
      <c r="G185" s="358"/>
    </row>
    <row r="186" spans="1:7" s="350" customFormat="1" ht="15" x14ac:dyDescent="0.2">
      <c r="A186" s="368" t="str">
        <f t="shared" si="2"/>
        <v/>
      </c>
      <c r="B186" s="374"/>
      <c r="C186" s="369"/>
      <c r="D186" s="370"/>
      <c r="E186" s="371"/>
      <c r="F186" s="372"/>
      <c r="G186" s="358"/>
    </row>
    <row r="187" spans="1:7" s="350" customFormat="1" ht="15" x14ac:dyDescent="0.2">
      <c r="A187" s="368" t="str">
        <f t="shared" si="2"/>
        <v/>
      </c>
      <c r="B187" s="374"/>
      <c r="C187" s="369"/>
      <c r="D187" s="370"/>
      <c r="E187" s="371"/>
      <c r="F187" s="372"/>
      <c r="G187" s="358"/>
    </row>
    <row r="188" spans="1:7" s="350" customFormat="1" ht="15" x14ac:dyDescent="0.2">
      <c r="A188" s="368" t="str">
        <f t="shared" si="2"/>
        <v/>
      </c>
      <c r="B188" s="374"/>
      <c r="C188" s="369"/>
      <c r="D188" s="370"/>
      <c r="E188" s="371"/>
      <c r="F188" s="372"/>
      <c r="G188" s="358"/>
    </row>
    <row r="189" spans="1:7" s="350" customFormat="1" ht="15" x14ac:dyDescent="0.2">
      <c r="A189" s="368" t="str">
        <f t="shared" si="2"/>
        <v/>
      </c>
      <c r="B189" s="374"/>
      <c r="C189" s="369"/>
      <c r="D189" s="370"/>
      <c r="E189" s="371"/>
      <c r="F189" s="372"/>
      <c r="G189" s="358"/>
    </row>
    <row r="190" spans="1:7" s="350" customFormat="1" ht="15" x14ac:dyDescent="0.2">
      <c r="A190" s="368" t="str">
        <f t="shared" si="2"/>
        <v/>
      </c>
      <c r="B190" s="374"/>
      <c r="C190" s="369"/>
      <c r="D190" s="370"/>
      <c r="E190" s="371"/>
      <c r="F190" s="372"/>
      <c r="G190" s="358"/>
    </row>
    <row r="191" spans="1:7" s="350" customFormat="1" ht="15" x14ac:dyDescent="0.2">
      <c r="A191" s="368" t="str">
        <f t="shared" si="2"/>
        <v/>
      </c>
      <c r="B191" s="374"/>
      <c r="C191" s="369"/>
      <c r="D191" s="370"/>
      <c r="E191" s="371"/>
      <c r="F191" s="372"/>
      <c r="G191" s="358"/>
    </row>
    <row r="192" spans="1:7" s="350" customFormat="1" ht="15" x14ac:dyDescent="0.2">
      <c r="A192" s="368" t="str">
        <f t="shared" si="2"/>
        <v/>
      </c>
      <c r="B192" s="374"/>
      <c r="C192" s="369"/>
      <c r="D192" s="370"/>
      <c r="E192" s="371"/>
      <c r="F192" s="372"/>
      <c r="G192" s="358"/>
    </row>
    <row r="193" spans="1:7" s="350" customFormat="1" ht="15" x14ac:dyDescent="0.2">
      <c r="A193" s="368" t="str">
        <f t="shared" si="2"/>
        <v/>
      </c>
      <c r="B193" s="374"/>
      <c r="C193" s="369"/>
      <c r="D193" s="370"/>
      <c r="E193" s="371"/>
      <c r="F193" s="372"/>
      <c r="G193" s="358"/>
    </row>
    <row r="194" spans="1:7" s="350" customFormat="1" ht="15" x14ac:dyDescent="0.2">
      <c r="A194" s="368" t="str">
        <f t="shared" si="2"/>
        <v/>
      </c>
      <c r="B194" s="374"/>
      <c r="C194" s="369"/>
      <c r="D194" s="370"/>
      <c r="E194" s="371"/>
      <c r="F194" s="372"/>
      <c r="G194" s="358"/>
    </row>
    <row r="195" spans="1:7" s="350" customFormat="1" ht="15" x14ac:dyDescent="0.2">
      <c r="A195" s="368" t="str">
        <f t="shared" si="2"/>
        <v/>
      </c>
      <c r="B195" s="374"/>
      <c r="C195" s="369"/>
      <c r="D195" s="370"/>
      <c r="E195" s="371"/>
      <c r="F195" s="372"/>
      <c r="G195" s="358"/>
    </row>
    <row r="196" spans="1:7" s="350" customFormat="1" ht="15" x14ac:dyDescent="0.2">
      <c r="A196" s="368" t="str">
        <f t="shared" si="2"/>
        <v/>
      </c>
      <c r="B196" s="374"/>
      <c r="C196" s="369"/>
      <c r="D196" s="370"/>
      <c r="E196" s="371"/>
      <c r="F196" s="372"/>
      <c r="G196" s="358"/>
    </row>
    <row r="197" spans="1:7" s="350" customFormat="1" ht="15" x14ac:dyDescent="0.2">
      <c r="A197" s="368" t="str">
        <f t="shared" si="2"/>
        <v/>
      </c>
      <c r="B197" s="374"/>
      <c r="C197" s="369"/>
      <c r="D197" s="370"/>
      <c r="E197" s="371"/>
      <c r="F197" s="372"/>
      <c r="G197" s="358"/>
    </row>
    <row r="198" spans="1:7" s="350" customFormat="1" ht="15" x14ac:dyDescent="0.2">
      <c r="A198" s="368" t="str">
        <f t="shared" si="2"/>
        <v/>
      </c>
      <c r="B198" s="374"/>
      <c r="C198" s="369"/>
      <c r="D198" s="370"/>
      <c r="E198" s="371"/>
      <c r="F198" s="372"/>
      <c r="G198" s="358"/>
    </row>
    <row r="199" spans="1:7" s="350" customFormat="1" ht="15" x14ac:dyDescent="0.2">
      <c r="A199" s="368" t="str">
        <f t="shared" si="2"/>
        <v/>
      </c>
      <c r="B199" s="374"/>
      <c r="C199" s="369"/>
      <c r="D199" s="370"/>
      <c r="E199" s="371"/>
      <c r="F199" s="372"/>
      <c r="G199" s="358"/>
    </row>
    <row r="200" spans="1:7" s="350" customFormat="1" ht="15" x14ac:dyDescent="0.2">
      <c r="A200" s="368" t="str">
        <f t="shared" si="2"/>
        <v/>
      </c>
      <c r="B200" s="374"/>
      <c r="C200" s="369"/>
      <c r="D200" s="370"/>
      <c r="E200" s="371"/>
      <c r="F200" s="372"/>
      <c r="G200" s="358"/>
    </row>
    <row r="201" spans="1:7" s="350" customFormat="1" ht="15" x14ac:dyDescent="0.2">
      <c r="A201" s="368" t="str">
        <f t="shared" si="2"/>
        <v/>
      </c>
      <c r="B201" s="374"/>
      <c r="C201" s="369"/>
      <c r="D201" s="370"/>
      <c r="E201" s="371"/>
      <c r="F201" s="372"/>
      <c r="G201" s="358"/>
    </row>
    <row r="202" spans="1:7" s="350" customFormat="1" ht="15" x14ac:dyDescent="0.2">
      <c r="A202" s="368" t="str">
        <f t="shared" si="2"/>
        <v/>
      </c>
      <c r="B202" s="374"/>
      <c r="C202" s="369"/>
      <c r="D202" s="370"/>
      <c r="E202" s="371"/>
      <c r="F202" s="372"/>
      <c r="G202" s="358"/>
    </row>
    <row r="203" spans="1:7" s="350" customFormat="1" ht="15" x14ac:dyDescent="0.2">
      <c r="A203" s="368" t="str">
        <f t="shared" si="2"/>
        <v/>
      </c>
      <c r="B203" s="374"/>
      <c r="C203" s="369"/>
      <c r="D203" s="370"/>
      <c r="E203" s="371"/>
      <c r="F203" s="372"/>
      <c r="G203" s="358"/>
    </row>
    <row r="204" spans="1:7" s="350" customFormat="1" ht="15" x14ac:dyDescent="0.2">
      <c r="A204" s="368" t="str">
        <f t="shared" si="2"/>
        <v/>
      </c>
      <c r="B204" s="374"/>
      <c r="C204" s="369"/>
      <c r="D204" s="370"/>
      <c r="E204" s="371"/>
      <c r="F204" s="372"/>
      <c r="G204" s="358"/>
    </row>
    <row r="205" spans="1:7" s="350" customFormat="1" ht="15" x14ac:dyDescent="0.2">
      <c r="A205" s="368" t="str">
        <f t="shared" si="2"/>
        <v/>
      </c>
      <c r="B205" s="374"/>
      <c r="C205" s="369"/>
      <c r="D205" s="370"/>
      <c r="E205" s="371"/>
      <c r="F205" s="372"/>
      <c r="G205" s="358"/>
    </row>
    <row r="206" spans="1:7" s="350" customFormat="1" ht="15" x14ac:dyDescent="0.2">
      <c r="A206" s="368" t="str">
        <f t="shared" si="2"/>
        <v/>
      </c>
      <c r="B206" s="374"/>
      <c r="C206" s="369"/>
      <c r="D206" s="370"/>
      <c r="E206" s="371"/>
      <c r="F206" s="372"/>
      <c r="G206" s="358"/>
    </row>
    <row r="207" spans="1:7" s="350" customFormat="1" ht="15" x14ac:dyDescent="0.2">
      <c r="A207" s="368" t="str">
        <f t="shared" si="2"/>
        <v/>
      </c>
      <c r="B207" s="374"/>
      <c r="C207" s="369"/>
      <c r="D207" s="370"/>
      <c r="E207" s="371"/>
      <c r="F207" s="372"/>
      <c r="G207" s="358"/>
    </row>
    <row r="208" spans="1:7" s="350" customFormat="1" ht="15" x14ac:dyDescent="0.2">
      <c r="A208" s="368" t="str">
        <f t="shared" si="2"/>
        <v/>
      </c>
      <c r="B208" s="374"/>
      <c r="C208" s="369"/>
      <c r="D208" s="370"/>
      <c r="E208" s="371"/>
      <c r="F208" s="372"/>
      <c r="G208" s="358"/>
    </row>
    <row r="209" spans="1:7" s="350" customFormat="1" ht="15" x14ac:dyDescent="0.2">
      <c r="A209" s="368" t="str">
        <f t="shared" si="2"/>
        <v/>
      </c>
      <c r="B209" s="374"/>
      <c r="C209" s="369"/>
      <c r="D209" s="370"/>
      <c r="E209" s="371"/>
      <c r="F209" s="372"/>
      <c r="G209" s="358"/>
    </row>
    <row r="210" spans="1:7" s="350" customFormat="1" ht="15" x14ac:dyDescent="0.2">
      <c r="A210" s="368" t="str">
        <f t="shared" si="2"/>
        <v/>
      </c>
      <c r="B210" s="374"/>
      <c r="C210" s="369"/>
      <c r="D210" s="370"/>
      <c r="E210" s="371"/>
      <c r="F210" s="372"/>
      <c r="G210" s="358"/>
    </row>
    <row r="211" spans="1:7" s="350" customFormat="1" ht="15" x14ac:dyDescent="0.2">
      <c r="A211" s="368" t="str">
        <f t="shared" si="2"/>
        <v/>
      </c>
      <c r="B211" s="374"/>
      <c r="C211" s="369"/>
      <c r="D211" s="370"/>
      <c r="E211" s="371"/>
      <c r="F211" s="372"/>
      <c r="G211" s="358"/>
    </row>
    <row r="212" spans="1:7" s="350" customFormat="1" ht="15" x14ac:dyDescent="0.2">
      <c r="A212" s="368" t="str">
        <f t="shared" si="2"/>
        <v/>
      </c>
      <c r="B212" s="374"/>
      <c r="C212" s="369"/>
      <c r="D212" s="370"/>
      <c r="E212" s="371"/>
      <c r="F212" s="372"/>
      <c r="G212" s="358"/>
    </row>
    <row r="213" spans="1:7" s="350" customFormat="1" ht="15" x14ac:dyDescent="0.2">
      <c r="A213" s="368" t="str">
        <f t="shared" ref="A213:A276" si="3">IF(COUNTA(B213:F213)&gt;0,ROW()-ROW($A$19),"")</f>
        <v/>
      </c>
      <c r="B213" s="374"/>
      <c r="C213" s="369"/>
      <c r="D213" s="370"/>
      <c r="E213" s="371"/>
      <c r="F213" s="372"/>
      <c r="G213" s="358"/>
    </row>
    <row r="214" spans="1:7" s="350" customFormat="1" ht="15" x14ac:dyDescent="0.2">
      <c r="A214" s="368" t="str">
        <f t="shared" si="3"/>
        <v/>
      </c>
      <c r="B214" s="374"/>
      <c r="C214" s="369"/>
      <c r="D214" s="370"/>
      <c r="E214" s="371"/>
      <c r="F214" s="372"/>
      <c r="G214" s="358"/>
    </row>
    <row r="215" spans="1:7" s="350" customFormat="1" ht="15" x14ac:dyDescent="0.2">
      <c r="A215" s="368" t="str">
        <f t="shared" si="3"/>
        <v/>
      </c>
      <c r="B215" s="374"/>
      <c r="C215" s="369"/>
      <c r="D215" s="370"/>
      <c r="E215" s="371"/>
      <c r="F215" s="372"/>
      <c r="G215" s="358"/>
    </row>
    <row r="216" spans="1:7" s="350" customFormat="1" ht="15" x14ac:dyDescent="0.2">
      <c r="A216" s="368" t="str">
        <f t="shared" si="3"/>
        <v/>
      </c>
      <c r="B216" s="374"/>
      <c r="C216" s="369"/>
      <c r="D216" s="370"/>
      <c r="E216" s="371"/>
      <c r="F216" s="372"/>
      <c r="G216" s="358"/>
    </row>
    <row r="217" spans="1:7" s="350" customFormat="1" ht="15" x14ac:dyDescent="0.2">
      <c r="A217" s="368" t="str">
        <f t="shared" si="3"/>
        <v/>
      </c>
      <c r="B217" s="374"/>
      <c r="C217" s="369"/>
      <c r="D217" s="370"/>
      <c r="E217" s="371"/>
      <c r="F217" s="372"/>
      <c r="G217" s="358"/>
    </row>
    <row r="218" spans="1:7" s="350" customFormat="1" ht="15" x14ac:dyDescent="0.2">
      <c r="A218" s="368" t="str">
        <f t="shared" si="3"/>
        <v/>
      </c>
      <c r="B218" s="374"/>
      <c r="C218" s="369"/>
      <c r="D218" s="370"/>
      <c r="E218" s="371"/>
      <c r="F218" s="372"/>
      <c r="G218" s="358"/>
    </row>
    <row r="219" spans="1:7" s="350" customFormat="1" ht="15" x14ac:dyDescent="0.2">
      <c r="A219" s="368" t="str">
        <f t="shared" si="3"/>
        <v/>
      </c>
      <c r="B219" s="374"/>
      <c r="C219" s="369"/>
      <c r="D219" s="370"/>
      <c r="E219" s="371"/>
      <c r="F219" s="372"/>
      <c r="G219" s="358"/>
    </row>
    <row r="220" spans="1:7" s="350" customFormat="1" ht="15" x14ac:dyDescent="0.2">
      <c r="A220" s="368" t="str">
        <f t="shared" si="3"/>
        <v/>
      </c>
      <c r="B220" s="374"/>
      <c r="C220" s="369"/>
      <c r="D220" s="370"/>
      <c r="E220" s="371"/>
      <c r="F220" s="372"/>
      <c r="G220" s="358"/>
    </row>
    <row r="221" spans="1:7" s="350" customFormat="1" ht="15" x14ac:dyDescent="0.2">
      <c r="A221" s="368" t="str">
        <f t="shared" si="3"/>
        <v/>
      </c>
      <c r="B221" s="374"/>
      <c r="C221" s="369"/>
      <c r="D221" s="370"/>
      <c r="E221" s="371"/>
      <c r="F221" s="372"/>
      <c r="G221" s="358"/>
    </row>
    <row r="222" spans="1:7" s="350" customFormat="1" ht="15" x14ac:dyDescent="0.2">
      <c r="A222" s="368" t="str">
        <f t="shared" si="3"/>
        <v/>
      </c>
      <c r="B222" s="374"/>
      <c r="C222" s="369"/>
      <c r="D222" s="370"/>
      <c r="E222" s="371"/>
      <c r="F222" s="372"/>
      <c r="G222" s="358"/>
    </row>
    <row r="223" spans="1:7" s="350" customFormat="1" ht="15" x14ac:dyDescent="0.2">
      <c r="A223" s="368" t="str">
        <f t="shared" si="3"/>
        <v/>
      </c>
      <c r="B223" s="374"/>
      <c r="C223" s="369"/>
      <c r="D223" s="370"/>
      <c r="E223" s="371"/>
      <c r="F223" s="372"/>
      <c r="G223" s="358"/>
    </row>
    <row r="224" spans="1:7" s="350" customFormat="1" ht="15" x14ac:dyDescent="0.2">
      <c r="A224" s="368" t="str">
        <f t="shared" si="3"/>
        <v/>
      </c>
      <c r="B224" s="374"/>
      <c r="C224" s="369"/>
      <c r="D224" s="370"/>
      <c r="E224" s="371"/>
      <c r="F224" s="372"/>
      <c r="G224" s="358"/>
    </row>
    <row r="225" spans="1:7" s="350" customFormat="1" ht="15" x14ac:dyDescent="0.2">
      <c r="A225" s="368" t="str">
        <f t="shared" si="3"/>
        <v/>
      </c>
      <c r="B225" s="374"/>
      <c r="C225" s="369"/>
      <c r="D225" s="370"/>
      <c r="E225" s="371"/>
      <c r="F225" s="372"/>
      <c r="G225" s="358"/>
    </row>
    <row r="226" spans="1:7" s="350" customFormat="1" ht="15" x14ac:dyDescent="0.2">
      <c r="A226" s="368" t="str">
        <f t="shared" si="3"/>
        <v/>
      </c>
      <c r="B226" s="374"/>
      <c r="C226" s="369"/>
      <c r="D226" s="370"/>
      <c r="E226" s="371"/>
      <c r="F226" s="372"/>
      <c r="G226" s="358"/>
    </row>
    <row r="227" spans="1:7" s="350" customFormat="1" ht="15" x14ac:dyDescent="0.2">
      <c r="A227" s="368" t="str">
        <f t="shared" si="3"/>
        <v/>
      </c>
      <c r="B227" s="374"/>
      <c r="C227" s="369"/>
      <c r="D227" s="370"/>
      <c r="E227" s="371"/>
      <c r="F227" s="372"/>
      <c r="G227" s="358"/>
    </row>
    <row r="228" spans="1:7" s="350" customFormat="1" ht="15" x14ac:dyDescent="0.2">
      <c r="A228" s="368" t="str">
        <f t="shared" si="3"/>
        <v/>
      </c>
      <c r="B228" s="374"/>
      <c r="C228" s="369"/>
      <c r="D228" s="370"/>
      <c r="E228" s="371"/>
      <c r="F228" s="372"/>
      <c r="G228" s="358"/>
    </row>
    <row r="229" spans="1:7" s="350" customFormat="1" ht="15" x14ac:dyDescent="0.2">
      <c r="A229" s="368" t="str">
        <f t="shared" si="3"/>
        <v/>
      </c>
      <c r="B229" s="374"/>
      <c r="C229" s="369"/>
      <c r="D229" s="370"/>
      <c r="E229" s="371"/>
      <c r="F229" s="372"/>
      <c r="G229" s="358"/>
    </row>
    <row r="230" spans="1:7" s="350" customFormat="1" ht="15" x14ac:dyDescent="0.2">
      <c r="A230" s="368" t="str">
        <f t="shared" si="3"/>
        <v/>
      </c>
      <c r="B230" s="374"/>
      <c r="C230" s="369"/>
      <c r="D230" s="370"/>
      <c r="E230" s="371"/>
      <c r="F230" s="372"/>
      <c r="G230" s="358"/>
    </row>
    <row r="231" spans="1:7" s="350" customFormat="1" ht="15" x14ac:dyDescent="0.2">
      <c r="A231" s="368" t="str">
        <f t="shared" si="3"/>
        <v/>
      </c>
      <c r="B231" s="374"/>
      <c r="C231" s="369"/>
      <c r="D231" s="370"/>
      <c r="E231" s="371"/>
      <c r="F231" s="372"/>
      <c r="G231" s="358"/>
    </row>
    <row r="232" spans="1:7" s="350" customFormat="1" ht="15" x14ac:dyDescent="0.2">
      <c r="A232" s="368" t="str">
        <f t="shared" si="3"/>
        <v/>
      </c>
      <c r="B232" s="374"/>
      <c r="C232" s="369"/>
      <c r="D232" s="370"/>
      <c r="E232" s="371"/>
      <c r="F232" s="372"/>
      <c r="G232" s="358"/>
    </row>
    <row r="233" spans="1:7" s="350" customFormat="1" ht="15" x14ac:dyDescent="0.2">
      <c r="A233" s="368" t="str">
        <f t="shared" si="3"/>
        <v/>
      </c>
      <c r="B233" s="374"/>
      <c r="C233" s="369"/>
      <c r="D233" s="370"/>
      <c r="E233" s="371"/>
      <c r="F233" s="372"/>
      <c r="G233" s="358"/>
    </row>
    <row r="234" spans="1:7" s="350" customFormat="1" ht="15" x14ac:dyDescent="0.2">
      <c r="A234" s="368" t="str">
        <f t="shared" si="3"/>
        <v/>
      </c>
      <c r="B234" s="374"/>
      <c r="C234" s="369"/>
      <c r="D234" s="370"/>
      <c r="E234" s="371"/>
      <c r="F234" s="372"/>
      <c r="G234" s="358"/>
    </row>
    <row r="235" spans="1:7" s="350" customFormat="1" ht="15" x14ac:dyDescent="0.2">
      <c r="A235" s="368" t="str">
        <f t="shared" si="3"/>
        <v/>
      </c>
      <c r="B235" s="374"/>
      <c r="C235" s="369"/>
      <c r="D235" s="370"/>
      <c r="E235" s="371"/>
      <c r="F235" s="372"/>
      <c r="G235" s="358"/>
    </row>
    <row r="236" spans="1:7" s="350" customFormat="1" ht="15" x14ac:dyDescent="0.2">
      <c r="A236" s="368" t="str">
        <f t="shared" si="3"/>
        <v/>
      </c>
      <c r="B236" s="374"/>
      <c r="C236" s="369"/>
      <c r="D236" s="370"/>
      <c r="E236" s="371"/>
      <c r="F236" s="372"/>
      <c r="G236" s="358"/>
    </row>
    <row r="237" spans="1:7" s="350" customFormat="1" ht="15" x14ac:dyDescent="0.2">
      <c r="A237" s="368" t="str">
        <f t="shared" si="3"/>
        <v/>
      </c>
      <c r="B237" s="374"/>
      <c r="C237" s="369"/>
      <c r="D237" s="370"/>
      <c r="E237" s="371"/>
      <c r="F237" s="372"/>
      <c r="G237" s="358"/>
    </row>
    <row r="238" spans="1:7" s="350" customFormat="1" ht="15" x14ac:dyDescent="0.2">
      <c r="A238" s="368" t="str">
        <f t="shared" si="3"/>
        <v/>
      </c>
      <c r="B238" s="374"/>
      <c r="C238" s="369"/>
      <c r="D238" s="370"/>
      <c r="E238" s="371"/>
      <c r="F238" s="372"/>
      <c r="G238" s="358"/>
    </row>
    <row r="239" spans="1:7" s="350" customFormat="1" ht="15" x14ac:dyDescent="0.2">
      <c r="A239" s="368" t="str">
        <f t="shared" si="3"/>
        <v/>
      </c>
      <c r="B239" s="374"/>
      <c r="C239" s="369"/>
      <c r="D239" s="370"/>
      <c r="E239" s="371"/>
      <c r="F239" s="372"/>
      <c r="G239" s="358"/>
    </row>
    <row r="240" spans="1:7" s="350" customFormat="1" ht="15" x14ac:dyDescent="0.2">
      <c r="A240" s="368" t="str">
        <f t="shared" si="3"/>
        <v/>
      </c>
      <c r="B240" s="374"/>
      <c r="C240" s="369"/>
      <c r="D240" s="370"/>
      <c r="E240" s="371"/>
      <c r="F240" s="372"/>
      <c r="G240" s="358"/>
    </row>
    <row r="241" spans="1:7" s="350" customFormat="1" ht="15" x14ac:dyDescent="0.2">
      <c r="A241" s="368" t="str">
        <f t="shared" si="3"/>
        <v/>
      </c>
      <c r="B241" s="374"/>
      <c r="C241" s="369"/>
      <c r="D241" s="370"/>
      <c r="E241" s="371"/>
      <c r="F241" s="372"/>
      <c r="G241" s="358"/>
    </row>
    <row r="242" spans="1:7" s="350" customFormat="1" ht="15" x14ac:dyDescent="0.2">
      <c r="A242" s="368" t="str">
        <f t="shared" si="3"/>
        <v/>
      </c>
      <c r="B242" s="374"/>
      <c r="C242" s="369"/>
      <c r="D242" s="370"/>
      <c r="E242" s="371"/>
      <c r="F242" s="372"/>
      <c r="G242" s="358"/>
    </row>
    <row r="243" spans="1:7" s="350" customFormat="1" ht="15" x14ac:dyDescent="0.2">
      <c r="A243" s="368" t="str">
        <f t="shared" si="3"/>
        <v/>
      </c>
      <c r="B243" s="374"/>
      <c r="C243" s="369"/>
      <c r="D243" s="370"/>
      <c r="E243" s="371"/>
      <c r="F243" s="372"/>
      <c r="G243" s="358"/>
    </row>
    <row r="244" spans="1:7" s="350" customFormat="1" ht="15" x14ac:dyDescent="0.2">
      <c r="A244" s="368" t="str">
        <f t="shared" si="3"/>
        <v/>
      </c>
      <c r="B244" s="374"/>
      <c r="C244" s="369"/>
      <c r="D244" s="370"/>
      <c r="E244" s="371"/>
      <c r="F244" s="372"/>
      <c r="G244" s="358"/>
    </row>
    <row r="245" spans="1:7" s="350" customFormat="1" ht="15" x14ac:dyDescent="0.2">
      <c r="A245" s="368" t="str">
        <f t="shared" si="3"/>
        <v/>
      </c>
      <c r="B245" s="374"/>
      <c r="C245" s="369"/>
      <c r="D245" s="370"/>
      <c r="E245" s="371"/>
      <c r="F245" s="372"/>
      <c r="G245" s="358"/>
    </row>
    <row r="246" spans="1:7" s="350" customFormat="1" ht="15" x14ac:dyDescent="0.2">
      <c r="A246" s="368" t="str">
        <f t="shared" si="3"/>
        <v/>
      </c>
      <c r="B246" s="374"/>
      <c r="C246" s="369"/>
      <c r="D246" s="370"/>
      <c r="E246" s="371"/>
      <c r="F246" s="372"/>
      <c r="G246" s="358"/>
    </row>
    <row r="247" spans="1:7" s="350" customFormat="1" ht="15" x14ac:dyDescent="0.2">
      <c r="A247" s="368" t="str">
        <f t="shared" si="3"/>
        <v/>
      </c>
      <c r="B247" s="374"/>
      <c r="C247" s="369"/>
      <c r="D247" s="370"/>
      <c r="E247" s="371"/>
      <c r="F247" s="372"/>
      <c r="G247" s="358"/>
    </row>
    <row r="248" spans="1:7" s="350" customFormat="1" ht="15" x14ac:dyDescent="0.2">
      <c r="A248" s="368" t="str">
        <f t="shared" si="3"/>
        <v/>
      </c>
      <c r="B248" s="374"/>
      <c r="C248" s="369"/>
      <c r="D248" s="370"/>
      <c r="E248" s="371"/>
      <c r="F248" s="372"/>
      <c r="G248" s="358"/>
    </row>
    <row r="249" spans="1:7" s="350" customFormat="1" ht="15" x14ac:dyDescent="0.2">
      <c r="A249" s="368" t="str">
        <f t="shared" si="3"/>
        <v/>
      </c>
      <c r="B249" s="374"/>
      <c r="C249" s="369"/>
      <c r="D249" s="370"/>
      <c r="E249" s="371"/>
      <c r="F249" s="372"/>
      <c r="G249" s="358"/>
    </row>
    <row r="250" spans="1:7" s="350" customFormat="1" ht="15" x14ac:dyDescent="0.2">
      <c r="A250" s="368" t="str">
        <f t="shared" si="3"/>
        <v/>
      </c>
      <c r="B250" s="374"/>
      <c r="C250" s="369"/>
      <c r="D250" s="370"/>
      <c r="E250" s="371"/>
      <c r="F250" s="372"/>
      <c r="G250" s="358"/>
    </row>
    <row r="251" spans="1:7" s="350" customFormat="1" ht="15" x14ac:dyDescent="0.2">
      <c r="A251" s="368" t="str">
        <f t="shared" si="3"/>
        <v/>
      </c>
      <c r="B251" s="374"/>
      <c r="C251" s="369"/>
      <c r="D251" s="370"/>
      <c r="E251" s="371"/>
      <c r="F251" s="372"/>
      <c r="G251" s="358"/>
    </row>
    <row r="252" spans="1:7" s="350" customFormat="1" ht="15" x14ac:dyDescent="0.2">
      <c r="A252" s="368" t="str">
        <f t="shared" si="3"/>
        <v/>
      </c>
      <c r="B252" s="374"/>
      <c r="C252" s="369"/>
      <c r="D252" s="370"/>
      <c r="E252" s="371"/>
      <c r="F252" s="372"/>
      <c r="G252" s="358"/>
    </row>
    <row r="253" spans="1:7" s="350" customFormat="1" ht="15" x14ac:dyDescent="0.2">
      <c r="A253" s="368" t="str">
        <f t="shared" si="3"/>
        <v/>
      </c>
      <c r="B253" s="374"/>
      <c r="C253" s="369"/>
      <c r="D253" s="370"/>
      <c r="E253" s="371"/>
      <c r="F253" s="372"/>
      <c r="G253" s="358"/>
    </row>
    <row r="254" spans="1:7" s="350" customFormat="1" ht="15" x14ac:dyDescent="0.2">
      <c r="A254" s="368" t="str">
        <f t="shared" si="3"/>
        <v/>
      </c>
      <c r="B254" s="374"/>
      <c r="C254" s="369"/>
      <c r="D254" s="370"/>
      <c r="E254" s="371"/>
      <c r="F254" s="372"/>
      <c r="G254" s="358"/>
    </row>
    <row r="255" spans="1:7" s="350" customFormat="1" ht="15" x14ac:dyDescent="0.2">
      <c r="A255" s="368" t="str">
        <f t="shared" si="3"/>
        <v/>
      </c>
      <c r="B255" s="374"/>
      <c r="C255" s="369"/>
      <c r="D255" s="370"/>
      <c r="E255" s="371"/>
      <c r="F255" s="372"/>
      <c r="G255" s="358"/>
    </row>
    <row r="256" spans="1:7" s="350" customFormat="1" ht="15" x14ac:dyDescent="0.2">
      <c r="A256" s="368" t="str">
        <f t="shared" si="3"/>
        <v/>
      </c>
      <c r="B256" s="374"/>
      <c r="C256" s="369"/>
      <c r="D256" s="370"/>
      <c r="E256" s="371"/>
      <c r="F256" s="372"/>
      <c r="G256" s="358"/>
    </row>
    <row r="257" spans="1:7" s="350" customFormat="1" ht="15" x14ac:dyDescent="0.2">
      <c r="A257" s="368" t="str">
        <f t="shared" si="3"/>
        <v/>
      </c>
      <c r="B257" s="374"/>
      <c r="C257" s="369"/>
      <c r="D257" s="370"/>
      <c r="E257" s="371"/>
      <c r="F257" s="372"/>
      <c r="G257" s="358"/>
    </row>
    <row r="258" spans="1:7" s="350" customFormat="1" ht="15" x14ac:dyDescent="0.2">
      <c r="A258" s="368" t="str">
        <f t="shared" si="3"/>
        <v/>
      </c>
      <c r="B258" s="374"/>
      <c r="C258" s="369"/>
      <c r="D258" s="370"/>
      <c r="E258" s="371"/>
      <c r="F258" s="372"/>
      <c r="G258" s="358"/>
    </row>
    <row r="259" spans="1:7" s="350" customFormat="1" ht="15" x14ac:dyDescent="0.2">
      <c r="A259" s="368" t="str">
        <f t="shared" si="3"/>
        <v/>
      </c>
      <c r="B259" s="374"/>
      <c r="C259" s="369"/>
      <c r="D259" s="370"/>
      <c r="E259" s="371"/>
      <c r="F259" s="372"/>
      <c r="G259" s="358"/>
    </row>
    <row r="260" spans="1:7" s="350" customFormat="1" ht="15" x14ac:dyDescent="0.2">
      <c r="A260" s="368" t="str">
        <f t="shared" si="3"/>
        <v/>
      </c>
      <c r="B260" s="374"/>
      <c r="C260" s="369"/>
      <c r="D260" s="370"/>
      <c r="E260" s="371"/>
      <c r="F260" s="372"/>
      <c r="G260" s="358"/>
    </row>
    <row r="261" spans="1:7" s="350" customFormat="1" ht="15" x14ac:dyDescent="0.2">
      <c r="A261" s="368" t="str">
        <f t="shared" si="3"/>
        <v/>
      </c>
      <c r="B261" s="374"/>
      <c r="C261" s="369"/>
      <c r="D261" s="370"/>
      <c r="E261" s="371"/>
      <c r="F261" s="372"/>
      <c r="G261" s="358"/>
    </row>
    <row r="262" spans="1:7" s="350" customFormat="1" ht="15" x14ac:dyDescent="0.2">
      <c r="A262" s="368" t="str">
        <f t="shared" si="3"/>
        <v/>
      </c>
      <c r="B262" s="374"/>
      <c r="C262" s="369"/>
      <c r="D262" s="370"/>
      <c r="E262" s="371"/>
      <c r="F262" s="372"/>
      <c r="G262" s="358"/>
    </row>
    <row r="263" spans="1:7" s="350" customFormat="1" ht="15" x14ac:dyDescent="0.2">
      <c r="A263" s="368" t="str">
        <f t="shared" si="3"/>
        <v/>
      </c>
      <c r="B263" s="374"/>
      <c r="C263" s="369"/>
      <c r="D263" s="370"/>
      <c r="E263" s="371"/>
      <c r="F263" s="372"/>
      <c r="G263" s="358"/>
    </row>
    <row r="264" spans="1:7" s="350" customFormat="1" ht="15" x14ac:dyDescent="0.2">
      <c r="A264" s="368" t="str">
        <f t="shared" si="3"/>
        <v/>
      </c>
      <c r="B264" s="374"/>
      <c r="C264" s="369"/>
      <c r="D264" s="370"/>
      <c r="E264" s="371"/>
      <c r="F264" s="372"/>
      <c r="G264" s="358"/>
    </row>
    <row r="265" spans="1:7" s="350" customFormat="1" ht="15" x14ac:dyDescent="0.2">
      <c r="A265" s="368" t="str">
        <f t="shared" si="3"/>
        <v/>
      </c>
      <c r="B265" s="374"/>
      <c r="C265" s="369"/>
      <c r="D265" s="370"/>
      <c r="E265" s="371"/>
      <c r="F265" s="372"/>
      <c r="G265" s="358"/>
    </row>
    <row r="266" spans="1:7" s="350" customFormat="1" ht="15" x14ac:dyDescent="0.2">
      <c r="A266" s="368" t="str">
        <f t="shared" si="3"/>
        <v/>
      </c>
      <c r="B266" s="374"/>
      <c r="C266" s="369"/>
      <c r="D266" s="370"/>
      <c r="E266" s="371"/>
      <c r="F266" s="372"/>
      <c r="G266" s="358"/>
    </row>
    <row r="267" spans="1:7" s="350" customFormat="1" ht="15" x14ac:dyDescent="0.2">
      <c r="A267" s="368" t="str">
        <f t="shared" si="3"/>
        <v/>
      </c>
      <c r="B267" s="374"/>
      <c r="C267" s="369"/>
      <c r="D267" s="370"/>
      <c r="E267" s="371"/>
      <c r="F267" s="372"/>
      <c r="G267" s="358"/>
    </row>
    <row r="268" spans="1:7" s="350" customFormat="1" ht="15" x14ac:dyDescent="0.2">
      <c r="A268" s="368" t="str">
        <f t="shared" si="3"/>
        <v/>
      </c>
      <c r="B268" s="374"/>
      <c r="C268" s="369"/>
      <c r="D268" s="370"/>
      <c r="E268" s="371"/>
      <c r="F268" s="372"/>
      <c r="G268" s="358"/>
    </row>
    <row r="269" spans="1:7" s="350" customFormat="1" ht="15" x14ac:dyDescent="0.2">
      <c r="A269" s="368" t="str">
        <f t="shared" si="3"/>
        <v/>
      </c>
      <c r="B269" s="374"/>
      <c r="C269" s="369"/>
      <c r="D269" s="370"/>
      <c r="E269" s="371"/>
      <c r="F269" s="372"/>
      <c r="G269" s="358"/>
    </row>
    <row r="270" spans="1:7" s="350" customFormat="1" ht="15" x14ac:dyDescent="0.2">
      <c r="A270" s="368" t="str">
        <f t="shared" si="3"/>
        <v/>
      </c>
      <c r="B270" s="374"/>
      <c r="C270" s="369"/>
      <c r="D270" s="370"/>
      <c r="E270" s="371"/>
      <c r="F270" s="372"/>
      <c r="G270" s="358"/>
    </row>
    <row r="271" spans="1:7" s="350" customFormat="1" ht="15" x14ac:dyDescent="0.2">
      <c r="A271" s="368" t="str">
        <f t="shared" si="3"/>
        <v/>
      </c>
      <c r="B271" s="374"/>
      <c r="C271" s="369"/>
      <c r="D271" s="370"/>
      <c r="E271" s="371"/>
      <c r="F271" s="372"/>
      <c r="G271" s="358"/>
    </row>
    <row r="272" spans="1:7" s="350" customFormat="1" ht="15" x14ac:dyDescent="0.2">
      <c r="A272" s="368" t="str">
        <f t="shared" si="3"/>
        <v/>
      </c>
      <c r="B272" s="374"/>
      <c r="C272" s="369"/>
      <c r="D272" s="370"/>
      <c r="E272" s="371"/>
      <c r="F272" s="372"/>
      <c r="G272" s="358"/>
    </row>
    <row r="273" spans="1:7" s="350" customFormat="1" ht="15" x14ac:dyDescent="0.2">
      <c r="A273" s="368" t="str">
        <f t="shared" si="3"/>
        <v/>
      </c>
      <c r="B273" s="374"/>
      <c r="C273" s="369"/>
      <c r="D273" s="370"/>
      <c r="E273" s="371"/>
      <c r="F273" s="372"/>
      <c r="G273" s="358"/>
    </row>
    <row r="274" spans="1:7" s="350" customFormat="1" ht="15" x14ac:dyDescent="0.2">
      <c r="A274" s="368" t="str">
        <f t="shared" si="3"/>
        <v/>
      </c>
      <c r="B274" s="374"/>
      <c r="C274" s="369"/>
      <c r="D274" s="370"/>
      <c r="E274" s="371"/>
      <c r="F274" s="372"/>
      <c r="G274" s="358"/>
    </row>
    <row r="275" spans="1:7" s="350" customFormat="1" ht="15" x14ac:dyDescent="0.2">
      <c r="A275" s="368" t="str">
        <f t="shared" si="3"/>
        <v/>
      </c>
      <c r="B275" s="374"/>
      <c r="C275" s="369"/>
      <c r="D275" s="370"/>
      <c r="E275" s="371"/>
      <c r="F275" s="372"/>
      <c r="G275" s="358"/>
    </row>
    <row r="276" spans="1:7" s="350" customFormat="1" ht="15" x14ac:dyDescent="0.2">
      <c r="A276" s="368" t="str">
        <f t="shared" si="3"/>
        <v/>
      </c>
      <c r="B276" s="374"/>
      <c r="C276" s="369"/>
      <c r="D276" s="370"/>
      <c r="E276" s="371"/>
      <c r="F276" s="372"/>
      <c r="G276" s="358"/>
    </row>
    <row r="277" spans="1:7" s="350" customFormat="1" ht="15" x14ac:dyDescent="0.2">
      <c r="A277" s="368" t="str">
        <f t="shared" ref="A277:A340" si="4">IF(COUNTA(B277:F277)&gt;0,ROW()-ROW($A$19),"")</f>
        <v/>
      </c>
      <c r="B277" s="374"/>
      <c r="C277" s="369"/>
      <c r="D277" s="370"/>
      <c r="E277" s="371"/>
      <c r="F277" s="372"/>
      <c r="G277" s="358"/>
    </row>
    <row r="278" spans="1:7" s="350" customFormat="1" ht="15" x14ac:dyDescent="0.2">
      <c r="A278" s="368" t="str">
        <f t="shared" si="4"/>
        <v/>
      </c>
      <c r="B278" s="374"/>
      <c r="C278" s="369"/>
      <c r="D278" s="370"/>
      <c r="E278" s="371"/>
      <c r="F278" s="372"/>
      <c r="G278" s="358"/>
    </row>
    <row r="279" spans="1:7" s="350" customFormat="1" ht="15" x14ac:dyDescent="0.2">
      <c r="A279" s="368" t="str">
        <f t="shared" si="4"/>
        <v/>
      </c>
      <c r="B279" s="374"/>
      <c r="C279" s="369"/>
      <c r="D279" s="370"/>
      <c r="E279" s="371"/>
      <c r="F279" s="372"/>
      <c r="G279" s="358"/>
    </row>
    <row r="280" spans="1:7" s="350" customFormat="1" ht="15" x14ac:dyDescent="0.2">
      <c r="A280" s="368" t="str">
        <f t="shared" si="4"/>
        <v/>
      </c>
      <c r="B280" s="374"/>
      <c r="C280" s="369"/>
      <c r="D280" s="370"/>
      <c r="E280" s="371"/>
      <c r="F280" s="372"/>
      <c r="G280" s="358"/>
    </row>
    <row r="281" spans="1:7" s="350" customFormat="1" ht="15" x14ac:dyDescent="0.2">
      <c r="A281" s="368" t="str">
        <f t="shared" si="4"/>
        <v/>
      </c>
      <c r="B281" s="374"/>
      <c r="C281" s="369"/>
      <c r="D281" s="370"/>
      <c r="E281" s="371"/>
      <c r="F281" s="372"/>
      <c r="G281" s="358"/>
    </row>
    <row r="282" spans="1:7" s="350" customFormat="1" ht="15" x14ac:dyDescent="0.2">
      <c r="A282" s="368" t="str">
        <f t="shared" si="4"/>
        <v/>
      </c>
      <c r="B282" s="374"/>
      <c r="C282" s="369"/>
      <c r="D282" s="370"/>
      <c r="E282" s="371"/>
      <c r="F282" s="372"/>
      <c r="G282" s="358"/>
    </row>
    <row r="283" spans="1:7" s="350" customFormat="1" ht="15" x14ac:dyDescent="0.2">
      <c r="A283" s="368" t="str">
        <f t="shared" si="4"/>
        <v/>
      </c>
      <c r="B283" s="374"/>
      <c r="C283" s="369"/>
      <c r="D283" s="370"/>
      <c r="E283" s="371"/>
      <c r="F283" s="372"/>
      <c r="G283" s="358"/>
    </row>
    <row r="284" spans="1:7" s="350" customFormat="1" ht="15" x14ac:dyDescent="0.2">
      <c r="A284" s="368" t="str">
        <f t="shared" si="4"/>
        <v/>
      </c>
      <c r="B284" s="374"/>
      <c r="C284" s="369"/>
      <c r="D284" s="370"/>
      <c r="E284" s="371"/>
      <c r="F284" s="372"/>
      <c r="G284" s="358"/>
    </row>
    <row r="285" spans="1:7" s="350" customFormat="1" ht="15" x14ac:dyDescent="0.2">
      <c r="A285" s="368" t="str">
        <f t="shared" si="4"/>
        <v/>
      </c>
      <c r="B285" s="374"/>
      <c r="C285" s="369"/>
      <c r="D285" s="370"/>
      <c r="E285" s="371"/>
      <c r="F285" s="372"/>
      <c r="G285" s="358"/>
    </row>
    <row r="286" spans="1:7" s="350" customFormat="1" ht="15" x14ac:dyDescent="0.2">
      <c r="A286" s="368" t="str">
        <f t="shared" si="4"/>
        <v/>
      </c>
      <c r="B286" s="374"/>
      <c r="C286" s="369"/>
      <c r="D286" s="370"/>
      <c r="E286" s="371"/>
      <c r="F286" s="372"/>
      <c r="G286" s="358"/>
    </row>
    <row r="287" spans="1:7" s="350" customFormat="1" ht="15" x14ac:dyDescent="0.2">
      <c r="A287" s="368" t="str">
        <f t="shared" si="4"/>
        <v/>
      </c>
      <c r="B287" s="374"/>
      <c r="C287" s="369"/>
      <c r="D287" s="370"/>
      <c r="E287" s="371"/>
      <c r="F287" s="372"/>
      <c r="G287" s="358"/>
    </row>
    <row r="288" spans="1:7" s="350" customFormat="1" ht="15" x14ac:dyDescent="0.2">
      <c r="A288" s="368" t="str">
        <f t="shared" si="4"/>
        <v/>
      </c>
      <c r="B288" s="374"/>
      <c r="C288" s="369"/>
      <c r="D288" s="370"/>
      <c r="E288" s="371"/>
      <c r="F288" s="372"/>
      <c r="G288" s="358"/>
    </row>
    <row r="289" spans="1:7" s="350" customFormat="1" ht="15" x14ac:dyDescent="0.2">
      <c r="A289" s="368" t="str">
        <f t="shared" si="4"/>
        <v/>
      </c>
      <c r="B289" s="374"/>
      <c r="C289" s="369"/>
      <c r="D289" s="370"/>
      <c r="E289" s="371"/>
      <c r="F289" s="372"/>
      <c r="G289" s="358"/>
    </row>
    <row r="290" spans="1:7" s="350" customFormat="1" ht="15" x14ac:dyDescent="0.2">
      <c r="A290" s="368" t="str">
        <f t="shared" si="4"/>
        <v/>
      </c>
      <c r="B290" s="374"/>
      <c r="C290" s="369"/>
      <c r="D290" s="370"/>
      <c r="E290" s="371"/>
      <c r="F290" s="372"/>
      <c r="G290" s="358"/>
    </row>
    <row r="291" spans="1:7" s="350" customFormat="1" ht="15" x14ac:dyDescent="0.2">
      <c r="A291" s="368" t="str">
        <f t="shared" si="4"/>
        <v/>
      </c>
      <c r="B291" s="374"/>
      <c r="C291" s="369"/>
      <c r="D291" s="370"/>
      <c r="E291" s="371"/>
      <c r="F291" s="372"/>
      <c r="G291" s="358"/>
    </row>
    <row r="292" spans="1:7" s="350" customFormat="1" ht="15" x14ac:dyDescent="0.2">
      <c r="A292" s="368" t="str">
        <f t="shared" si="4"/>
        <v/>
      </c>
      <c r="B292" s="374"/>
      <c r="C292" s="369"/>
      <c r="D292" s="370"/>
      <c r="E292" s="371"/>
      <c r="F292" s="372"/>
      <c r="G292" s="358"/>
    </row>
    <row r="293" spans="1:7" s="350" customFormat="1" ht="15" x14ac:dyDescent="0.2">
      <c r="A293" s="368" t="str">
        <f t="shared" si="4"/>
        <v/>
      </c>
      <c r="B293" s="374"/>
      <c r="C293" s="369"/>
      <c r="D293" s="370"/>
      <c r="E293" s="371"/>
      <c r="F293" s="372"/>
      <c r="G293" s="358"/>
    </row>
    <row r="294" spans="1:7" s="350" customFormat="1" ht="15" x14ac:dyDescent="0.2">
      <c r="A294" s="368" t="str">
        <f t="shared" si="4"/>
        <v/>
      </c>
      <c r="B294" s="374"/>
      <c r="C294" s="369"/>
      <c r="D294" s="370"/>
      <c r="E294" s="371"/>
      <c r="F294" s="372"/>
      <c r="G294" s="358"/>
    </row>
    <row r="295" spans="1:7" s="350" customFormat="1" ht="15" x14ac:dyDescent="0.2">
      <c r="A295" s="368" t="str">
        <f t="shared" si="4"/>
        <v/>
      </c>
      <c r="B295" s="374"/>
      <c r="C295" s="369"/>
      <c r="D295" s="370"/>
      <c r="E295" s="371"/>
      <c r="F295" s="372"/>
      <c r="G295" s="358"/>
    </row>
    <row r="296" spans="1:7" s="350" customFormat="1" ht="15" x14ac:dyDescent="0.2">
      <c r="A296" s="368" t="str">
        <f t="shared" si="4"/>
        <v/>
      </c>
      <c r="B296" s="374"/>
      <c r="C296" s="369"/>
      <c r="D296" s="370"/>
      <c r="E296" s="371"/>
      <c r="F296" s="372"/>
      <c r="G296" s="358"/>
    </row>
    <row r="297" spans="1:7" s="350" customFormat="1" ht="15" x14ac:dyDescent="0.2">
      <c r="A297" s="368" t="str">
        <f t="shared" si="4"/>
        <v/>
      </c>
      <c r="B297" s="374"/>
      <c r="C297" s="369"/>
      <c r="D297" s="370"/>
      <c r="E297" s="371"/>
      <c r="F297" s="372"/>
      <c r="G297" s="358"/>
    </row>
    <row r="298" spans="1:7" s="350" customFormat="1" ht="15" x14ac:dyDescent="0.2">
      <c r="A298" s="368" t="str">
        <f t="shared" si="4"/>
        <v/>
      </c>
      <c r="B298" s="374"/>
      <c r="C298" s="369"/>
      <c r="D298" s="370"/>
      <c r="E298" s="371"/>
      <c r="F298" s="372"/>
      <c r="G298" s="358"/>
    </row>
    <row r="299" spans="1:7" s="350" customFormat="1" ht="15" x14ac:dyDescent="0.2">
      <c r="A299" s="368" t="str">
        <f t="shared" si="4"/>
        <v/>
      </c>
      <c r="B299" s="374"/>
      <c r="C299" s="369"/>
      <c r="D299" s="370"/>
      <c r="E299" s="371"/>
      <c r="F299" s="372"/>
      <c r="G299" s="358"/>
    </row>
    <row r="300" spans="1:7" s="350" customFormat="1" ht="15" x14ac:dyDescent="0.2">
      <c r="A300" s="368" t="str">
        <f t="shared" si="4"/>
        <v/>
      </c>
      <c r="B300" s="374"/>
      <c r="C300" s="369"/>
      <c r="D300" s="370"/>
      <c r="E300" s="371"/>
      <c r="F300" s="372"/>
      <c r="G300" s="358"/>
    </row>
    <row r="301" spans="1:7" s="350" customFormat="1" ht="15" x14ac:dyDescent="0.2">
      <c r="A301" s="368" t="str">
        <f t="shared" si="4"/>
        <v/>
      </c>
      <c r="B301" s="374"/>
      <c r="C301" s="369"/>
      <c r="D301" s="370"/>
      <c r="E301" s="371"/>
      <c r="F301" s="372"/>
      <c r="G301" s="358"/>
    </row>
    <row r="302" spans="1:7" s="350" customFormat="1" ht="15" x14ac:dyDescent="0.2">
      <c r="A302" s="368" t="str">
        <f t="shared" si="4"/>
        <v/>
      </c>
      <c r="B302" s="374"/>
      <c r="C302" s="369"/>
      <c r="D302" s="370"/>
      <c r="E302" s="371"/>
      <c r="F302" s="372"/>
      <c r="G302" s="358"/>
    </row>
    <row r="303" spans="1:7" s="350" customFormat="1" ht="15" x14ac:dyDescent="0.2">
      <c r="A303" s="368" t="str">
        <f t="shared" si="4"/>
        <v/>
      </c>
      <c r="B303" s="374"/>
      <c r="C303" s="369"/>
      <c r="D303" s="370"/>
      <c r="E303" s="371"/>
      <c r="F303" s="372"/>
      <c r="G303" s="358"/>
    </row>
    <row r="304" spans="1:7" s="350" customFormat="1" ht="15" x14ac:dyDescent="0.2">
      <c r="A304" s="368" t="str">
        <f t="shared" si="4"/>
        <v/>
      </c>
      <c r="B304" s="374"/>
      <c r="C304" s="369"/>
      <c r="D304" s="370"/>
      <c r="E304" s="371"/>
      <c r="F304" s="372"/>
      <c r="G304" s="358"/>
    </row>
    <row r="305" spans="1:7" s="350" customFormat="1" ht="15" x14ac:dyDescent="0.2">
      <c r="A305" s="368" t="str">
        <f t="shared" si="4"/>
        <v/>
      </c>
      <c r="B305" s="374"/>
      <c r="C305" s="369"/>
      <c r="D305" s="370"/>
      <c r="E305" s="371"/>
      <c r="F305" s="372"/>
      <c r="G305" s="358"/>
    </row>
    <row r="306" spans="1:7" s="350" customFormat="1" ht="15" x14ac:dyDescent="0.2">
      <c r="A306" s="368" t="str">
        <f t="shared" si="4"/>
        <v/>
      </c>
      <c r="B306" s="374"/>
      <c r="C306" s="369"/>
      <c r="D306" s="370"/>
      <c r="E306" s="371"/>
      <c r="F306" s="372"/>
      <c r="G306" s="358"/>
    </row>
    <row r="307" spans="1:7" s="350" customFormat="1" ht="15" x14ac:dyDescent="0.2">
      <c r="A307" s="368" t="str">
        <f t="shared" si="4"/>
        <v/>
      </c>
      <c r="B307" s="374"/>
      <c r="C307" s="369"/>
      <c r="D307" s="370"/>
      <c r="E307" s="371"/>
      <c r="F307" s="372"/>
      <c r="G307" s="358"/>
    </row>
    <row r="308" spans="1:7" s="350" customFormat="1" ht="15" x14ac:dyDescent="0.2">
      <c r="A308" s="368" t="str">
        <f t="shared" si="4"/>
        <v/>
      </c>
      <c r="B308" s="374"/>
      <c r="C308" s="369"/>
      <c r="D308" s="370"/>
      <c r="E308" s="371"/>
      <c r="F308" s="372"/>
      <c r="G308" s="358"/>
    </row>
    <row r="309" spans="1:7" s="350" customFormat="1" ht="15" x14ac:dyDescent="0.2">
      <c r="A309" s="368" t="str">
        <f t="shared" si="4"/>
        <v/>
      </c>
      <c r="B309" s="374"/>
      <c r="C309" s="369"/>
      <c r="D309" s="370"/>
      <c r="E309" s="371"/>
      <c r="F309" s="372"/>
      <c r="G309" s="358"/>
    </row>
    <row r="310" spans="1:7" s="350" customFormat="1" ht="15" x14ac:dyDescent="0.2">
      <c r="A310" s="368" t="str">
        <f t="shared" si="4"/>
        <v/>
      </c>
      <c r="B310" s="374"/>
      <c r="C310" s="369"/>
      <c r="D310" s="370"/>
      <c r="E310" s="371"/>
      <c r="F310" s="372"/>
      <c r="G310" s="358"/>
    </row>
    <row r="311" spans="1:7" s="350" customFormat="1" ht="15" x14ac:dyDescent="0.2">
      <c r="A311" s="368" t="str">
        <f t="shared" si="4"/>
        <v/>
      </c>
      <c r="B311" s="374"/>
      <c r="C311" s="369"/>
      <c r="D311" s="370"/>
      <c r="E311" s="371"/>
      <c r="F311" s="372"/>
      <c r="G311" s="358"/>
    </row>
    <row r="312" spans="1:7" s="350" customFormat="1" ht="15" x14ac:dyDescent="0.2">
      <c r="A312" s="368" t="str">
        <f t="shared" si="4"/>
        <v/>
      </c>
      <c r="B312" s="374"/>
      <c r="C312" s="369"/>
      <c r="D312" s="370"/>
      <c r="E312" s="371"/>
      <c r="F312" s="372"/>
      <c r="G312" s="358"/>
    </row>
    <row r="313" spans="1:7" s="350" customFormat="1" ht="15" x14ac:dyDescent="0.2">
      <c r="A313" s="368" t="str">
        <f t="shared" si="4"/>
        <v/>
      </c>
      <c r="B313" s="374"/>
      <c r="C313" s="369"/>
      <c r="D313" s="370"/>
      <c r="E313" s="371"/>
      <c r="F313" s="372"/>
      <c r="G313" s="358"/>
    </row>
    <row r="314" spans="1:7" s="350" customFormat="1" ht="15" x14ac:dyDescent="0.2">
      <c r="A314" s="368" t="str">
        <f t="shared" si="4"/>
        <v/>
      </c>
      <c r="B314" s="374"/>
      <c r="C314" s="369"/>
      <c r="D314" s="370"/>
      <c r="E314" s="371"/>
      <c r="F314" s="372"/>
      <c r="G314" s="358"/>
    </row>
    <row r="315" spans="1:7" s="350" customFormat="1" ht="15" x14ac:dyDescent="0.2">
      <c r="A315" s="368" t="str">
        <f t="shared" si="4"/>
        <v/>
      </c>
      <c r="B315" s="374"/>
      <c r="C315" s="369"/>
      <c r="D315" s="370"/>
      <c r="E315" s="371"/>
      <c r="F315" s="372"/>
      <c r="G315" s="358"/>
    </row>
    <row r="316" spans="1:7" s="350" customFormat="1" ht="15" x14ac:dyDescent="0.2">
      <c r="A316" s="368" t="str">
        <f t="shared" si="4"/>
        <v/>
      </c>
      <c r="B316" s="374"/>
      <c r="C316" s="369"/>
      <c r="D316" s="370"/>
      <c r="E316" s="371"/>
      <c r="F316" s="372"/>
      <c r="G316" s="358"/>
    </row>
    <row r="317" spans="1:7" s="350" customFormat="1" ht="15" x14ac:dyDescent="0.2">
      <c r="A317" s="368" t="str">
        <f t="shared" si="4"/>
        <v/>
      </c>
      <c r="B317" s="374"/>
      <c r="C317" s="369"/>
      <c r="D317" s="370"/>
      <c r="E317" s="371"/>
      <c r="F317" s="372"/>
      <c r="G317" s="358"/>
    </row>
    <row r="318" spans="1:7" s="350" customFormat="1" ht="15" x14ac:dyDescent="0.2">
      <c r="A318" s="368" t="str">
        <f t="shared" si="4"/>
        <v/>
      </c>
      <c r="B318" s="374"/>
      <c r="C318" s="369"/>
      <c r="D318" s="370"/>
      <c r="E318" s="371"/>
      <c r="F318" s="372"/>
      <c r="G318" s="358"/>
    </row>
    <row r="319" spans="1:7" s="350" customFormat="1" ht="15" x14ac:dyDescent="0.2">
      <c r="A319" s="368" t="str">
        <f t="shared" si="4"/>
        <v/>
      </c>
      <c r="B319" s="374"/>
      <c r="C319" s="369"/>
      <c r="D319" s="370"/>
      <c r="E319" s="371"/>
      <c r="F319" s="372"/>
      <c r="G319" s="358"/>
    </row>
    <row r="320" spans="1:7" s="350" customFormat="1" ht="15" x14ac:dyDescent="0.2">
      <c r="A320" s="368" t="str">
        <f t="shared" si="4"/>
        <v/>
      </c>
      <c r="B320" s="374"/>
      <c r="C320" s="369"/>
      <c r="D320" s="370"/>
      <c r="E320" s="371"/>
      <c r="F320" s="372"/>
      <c r="G320" s="358"/>
    </row>
    <row r="321" spans="1:7" s="350" customFormat="1" ht="15" x14ac:dyDescent="0.2">
      <c r="A321" s="368" t="str">
        <f t="shared" si="4"/>
        <v/>
      </c>
      <c r="B321" s="374"/>
      <c r="C321" s="369"/>
      <c r="D321" s="370"/>
      <c r="E321" s="371"/>
      <c r="F321" s="372"/>
      <c r="G321" s="358"/>
    </row>
    <row r="322" spans="1:7" s="350" customFormat="1" ht="15" x14ac:dyDescent="0.2">
      <c r="A322" s="368" t="str">
        <f t="shared" si="4"/>
        <v/>
      </c>
      <c r="B322" s="374"/>
      <c r="C322" s="369"/>
      <c r="D322" s="370"/>
      <c r="E322" s="371"/>
      <c r="F322" s="372"/>
      <c r="G322" s="358"/>
    </row>
    <row r="323" spans="1:7" s="350" customFormat="1" ht="15" x14ac:dyDescent="0.2">
      <c r="A323" s="368" t="str">
        <f t="shared" si="4"/>
        <v/>
      </c>
      <c r="B323" s="374"/>
      <c r="C323" s="369"/>
      <c r="D323" s="370"/>
      <c r="E323" s="371"/>
      <c r="F323" s="372"/>
      <c r="G323" s="358"/>
    </row>
    <row r="324" spans="1:7" s="350" customFormat="1" ht="15" x14ac:dyDescent="0.2">
      <c r="A324" s="368" t="str">
        <f t="shared" si="4"/>
        <v/>
      </c>
      <c r="B324" s="374"/>
      <c r="C324" s="369"/>
      <c r="D324" s="370"/>
      <c r="E324" s="371"/>
      <c r="F324" s="372"/>
      <c r="G324" s="358"/>
    </row>
    <row r="325" spans="1:7" s="350" customFormat="1" ht="15" x14ac:dyDescent="0.2">
      <c r="A325" s="368" t="str">
        <f t="shared" si="4"/>
        <v/>
      </c>
      <c r="B325" s="374"/>
      <c r="C325" s="369"/>
      <c r="D325" s="370"/>
      <c r="E325" s="371"/>
      <c r="F325" s="372"/>
      <c r="G325" s="358"/>
    </row>
    <row r="326" spans="1:7" s="350" customFormat="1" ht="15" x14ac:dyDescent="0.2">
      <c r="A326" s="368" t="str">
        <f t="shared" si="4"/>
        <v/>
      </c>
      <c r="B326" s="374"/>
      <c r="C326" s="369"/>
      <c r="D326" s="370"/>
      <c r="E326" s="371"/>
      <c r="F326" s="372"/>
      <c r="G326" s="358"/>
    </row>
    <row r="327" spans="1:7" s="350" customFormat="1" ht="15" x14ac:dyDescent="0.2">
      <c r="A327" s="368" t="str">
        <f t="shared" si="4"/>
        <v/>
      </c>
      <c r="B327" s="374"/>
      <c r="C327" s="369"/>
      <c r="D327" s="370"/>
      <c r="E327" s="371"/>
      <c r="F327" s="372"/>
      <c r="G327" s="358"/>
    </row>
    <row r="328" spans="1:7" s="350" customFormat="1" ht="15" x14ac:dyDescent="0.2">
      <c r="A328" s="368" t="str">
        <f t="shared" si="4"/>
        <v/>
      </c>
      <c r="B328" s="374"/>
      <c r="C328" s="369"/>
      <c r="D328" s="370"/>
      <c r="E328" s="371"/>
      <c r="F328" s="372"/>
      <c r="G328" s="358"/>
    </row>
    <row r="329" spans="1:7" s="350" customFormat="1" ht="15" x14ac:dyDescent="0.2">
      <c r="A329" s="368" t="str">
        <f t="shared" si="4"/>
        <v/>
      </c>
      <c r="B329" s="374"/>
      <c r="C329" s="369"/>
      <c r="D329" s="370"/>
      <c r="E329" s="371"/>
      <c r="F329" s="372"/>
      <c r="G329" s="358"/>
    </row>
    <row r="330" spans="1:7" s="350" customFormat="1" ht="15" x14ac:dyDescent="0.2">
      <c r="A330" s="368" t="str">
        <f t="shared" si="4"/>
        <v/>
      </c>
      <c r="B330" s="374"/>
      <c r="C330" s="369"/>
      <c r="D330" s="370"/>
      <c r="E330" s="371"/>
      <c r="F330" s="372"/>
      <c r="G330" s="358"/>
    </row>
    <row r="331" spans="1:7" s="350" customFormat="1" ht="15" x14ac:dyDescent="0.2">
      <c r="A331" s="368" t="str">
        <f t="shared" si="4"/>
        <v/>
      </c>
      <c r="B331" s="374"/>
      <c r="C331" s="369"/>
      <c r="D331" s="370"/>
      <c r="E331" s="371"/>
      <c r="F331" s="372"/>
      <c r="G331" s="358"/>
    </row>
    <row r="332" spans="1:7" s="350" customFormat="1" ht="15" x14ac:dyDescent="0.2">
      <c r="A332" s="368" t="str">
        <f t="shared" si="4"/>
        <v/>
      </c>
      <c r="B332" s="374"/>
      <c r="C332" s="369"/>
      <c r="D332" s="370"/>
      <c r="E332" s="371"/>
      <c r="F332" s="372"/>
      <c r="G332" s="358"/>
    </row>
    <row r="333" spans="1:7" s="350" customFormat="1" ht="15" x14ac:dyDescent="0.2">
      <c r="A333" s="368" t="str">
        <f t="shared" si="4"/>
        <v/>
      </c>
      <c r="B333" s="374"/>
      <c r="C333" s="369"/>
      <c r="D333" s="370"/>
      <c r="E333" s="371"/>
      <c r="F333" s="372"/>
      <c r="G333" s="358"/>
    </row>
    <row r="334" spans="1:7" s="350" customFormat="1" ht="15" x14ac:dyDescent="0.2">
      <c r="A334" s="368" t="str">
        <f t="shared" si="4"/>
        <v/>
      </c>
      <c r="B334" s="374"/>
      <c r="C334" s="369"/>
      <c r="D334" s="370"/>
      <c r="E334" s="371"/>
      <c r="F334" s="372"/>
      <c r="G334" s="358"/>
    </row>
    <row r="335" spans="1:7" s="350" customFormat="1" ht="15" x14ac:dyDescent="0.2">
      <c r="A335" s="368" t="str">
        <f t="shared" si="4"/>
        <v/>
      </c>
      <c r="B335" s="374"/>
      <c r="C335" s="369"/>
      <c r="D335" s="370"/>
      <c r="E335" s="371"/>
      <c r="F335" s="372"/>
      <c r="G335" s="358"/>
    </row>
    <row r="336" spans="1:7" s="350" customFormat="1" ht="15" x14ac:dyDescent="0.2">
      <c r="A336" s="368" t="str">
        <f t="shared" si="4"/>
        <v/>
      </c>
      <c r="B336" s="374"/>
      <c r="C336" s="369"/>
      <c r="D336" s="370"/>
      <c r="E336" s="371"/>
      <c r="F336" s="372"/>
      <c r="G336" s="358"/>
    </row>
    <row r="337" spans="1:7" s="350" customFormat="1" ht="15" x14ac:dyDescent="0.2">
      <c r="A337" s="368" t="str">
        <f t="shared" si="4"/>
        <v/>
      </c>
      <c r="B337" s="374"/>
      <c r="C337" s="369"/>
      <c r="D337" s="370"/>
      <c r="E337" s="371"/>
      <c r="F337" s="372"/>
      <c r="G337" s="358"/>
    </row>
    <row r="338" spans="1:7" s="350" customFormat="1" ht="15" x14ac:dyDescent="0.2">
      <c r="A338" s="368" t="str">
        <f t="shared" si="4"/>
        <v/>
      </c>
      <c r="B338" s="374"/>
      <c r="C338" s="369"/>
      <c r="D338" s="370"/>
      <c r="E338" s="371"/>
      <c r="F338" s="372"/>
      <c r="G338" s="358"/>
    </row>
    <row r="339" spans="1:7" s="350" customFormat="1" ht="15" x14ac:dyDescent="0.2">
      <c r="A339" s="368" t="str">
        <f t="shared" si="4"/>
        <v/>
      </c>
      <c r="B339" s="374"/>
      <c r="C339" s="369"/>
      <c r="D339" s="370"/>
      <c r="E339" s="371"/>
      <c r="F339" s="372"/>
      <c r="G339" s="358"/>
    </row>
    <row r="340" spans="1:7" s="350" customFormat="1" ht="15" x14ac:dyDescent="0.2">
      <c r="A340" s="368" t="str">
        <f t="shared" si="4"/>
        <v/>
      </c>
      <c r="B340" s="374"/>
      <c r="C340" s="369"/>
      <c r="D340" s="370"/>
      <c r="E340" s="371"/>
      <c r="F340" s="372"/>
      <c r="G340" s="358"/>
    </row>
    <row r="341" spans="1:7" s="350" customFormat="1" ht="15" x14ac:dyDescent="0.2">
      <c r="A341" s="368" t="str">
        <f t="shared" ref="A341:A404" si="5">IF(COUNTA(B341:F341)&gt;0,ROW()-ROW($A$19),"")</f>
        <v/>
      </c>
      <c r="B341" s="374"/>
      <c r="C341" s="369"/>
      <c r="D341" s="370"/>
      <c r="E341" s="371"/>
      <c r="F341" s="372"/>
      <c r="G341" s="358"/>
    </row>
    <row r="342" spans="1:7" s="350" customFormat="1" ht="15" x14ac:dyDescent="0.2">
      <c r="A342" s="368" t="str">
        <f t="shared" si="5"/>
        <v/>
      </c>
      <c r="B342" s="374"/>
      <c r="C342" s="369"/>
      <c r="D342" s="370"/>
      <c r="E342" s="371"/>
      <c r="F342" s="372"/>
      <c r="G342" s="358"/>
    </row>
    <row r="343" spans="1:7" s="350" customFormat="1" ht="15" x14ac:dyDescent="0.2">
      <c r="A343" s="368" t="str">
        <f t="shared" si="5"/>
        <v/>
      </c>
      <c r="B343" s="374"/>
      <c r="C343" s="369"/>
      <c r="D343" s="370"/>
      <c r="E343" s="371"/>
      <c r="F343" s="372"/>
      <c r="G343" s="358"/>
    </row>
    <row r="344" spans="1:7" s="350" customFormat="1" ht="15" x14ac:dyDescent="0.2">
      <c r="A344" s="368" t="str">
        <f t="shared" si="5"/>
        <v/>
      </c>
      <c r="B344" s="374"/>
      <c r="C344" s="369"/>
      <c r="D344" s="370"/>
      <c r="E344" s="371"/>
      <c r="F344" s="372"/>
      <c r="G344" s="358"/>
    </row>
    <row r="345" spans="1:7" s="350" customFormat="1" ht="15" x14ac:dyDescent="0.2">
      <c r="A345" s="368" t="str">
        <f t="shared" si="5"/>
        <v/>
      </c>
      <c r="B345" s="374"/>
      <c r="C345" s="369"/>
      <c r="D345" s="370"/>
      <c r="E345" s="371"/>
      <c r="F345" s="372"/>
      <c r="G345" s="358"/>
    </row>
    <row r="346" spans="1:7" s="350" customFormat="1" ht="15" x14ac:dyDescent="0.2">
      <c r="A346" s="368" t="str">
        <f t="shared" si="5"/>
        <v/>
      </c>
      <c r="B346" s="374"/>
      <c r="C346" s="369"/>
      <c r="D346" s="370"/>
      <c r="E346" s="371"/>
      <c r="F346" s="372"/>
      <c r="G346" s="358"/>
    </row>
    <row r="347" spans="1:7" s="350" customFormat="1" ht="15" x14ac:dyDescent="0.2">
      <c r="A347" s="368" t="str">
        <f t="shared" si="5"/>
        <v/>
      </c>
      <c r="B347" s="374"/>
      <c r="C347" s="369"/>
      <c r="D347" s="370"/>
      <c r="E347" s="371"/>
      <c r="F347" s="372"/>
      <c r="G347" s="358"/>
    </row>
    <row r="348" spans="1:7" s="350" customFormat="1" ht="15" x14ac:dyDescent="0.2">
      <c r="A348" s="368" t="str">
        <f t="shared" si="5"/>
        <v/>
      </c>
      <c r="B348" s="374"/>
      <c r="C348" s="369"/>
      <c r="D348" s="370"/>
      <c r="E348" s="371"/>
      <c r="F348" s="372"/>
      <c r="G348" s="358"/>
    </row>
    <row r="349" spans="1:7" s="350" customFormat="1" ht="15" x14ac:dyDescent="0.2">
      <c r="A349" s="368" t="str">
        <f t="shared" si="5"/>
        <v/>
      </c>
      <c r="B349" s="374"/>
      <c r="C349" s="369"/>
      <c r="D349" s="370"/>
      <c r="E349" s="371"/>
      <c r="F349" s="372"/>
      <c r="G349" s="358"/>
    </row>
    <row r="350" spans="1:7" s="350" customFormat="1" ht="15" x14ac:dyDescent="0.2">
      <c r="A350" s="368" t="str">
        <f t="shared" si="5"/>
        <v/>
      </c>
      <c r="B350" s="374"/>
      <c r="C350" s="369"/>
      <c r="D350" s="370"/>
      <c r="E350" s="371"/>
      <c r="F350" s="372"/>
      <c r="G350" s="358"/>
    </row>
    <row r="351" spans="1:7" s="350" customFormat="1" ht="15" x14ac:dyDescent="0.2">
      <c r="A351" s="368" t="str">
        <f t="shared" si="5"/>
        <v/>
      </c>
      <c r="B351" s="374"/>
      <c r="C351" s="369"/>
      <c r="D351" s="370"/>
      <c r="E351" s="371"/>
      <c r="F351" s="372"/>
      <c r="G351" s="358"/>
    </row>
    <row r="352" spans="1:7" s="350" customFormat="1" ht="15" x14ac:dyDescent="0.2">
      <c r="A352" s="368" t="str">
        <f t="shared" si="5"/>
        <v/>
      </c>
      <c r="B352" s="374"/>
      <c r="C352" s="369"/>
      <c r="D352" s="370"/>
      <c r="E352" s="371"/>
      <c r="F352" s="372"/>
      <c r="G352" s="358"/>
    </row>
    <row r="353" spans="1:7" s="350" customFormat="1" ht="15" x14ac:dyDescent="0.2">
      <c r="A353" s="368" t="str">
        <f t="shared" si="5"/>
        <v/>
      </c>
      <c r="B353" s="374"/>
      <c r="C353" s="369"/>
      <c r="D353" s="370"/>
      <c r="E353" s="371"/>
      <c r="F353" s="372"/>
      <c r="G353" s="358"/>
    </row>
    <row r="354" spans="1:7" s="350" customFormat="1" ht="15" x14ac:dyDescent="0.2">
      <c r="A354" s="368" t="str">
        <f t="shared" si="5"/>
        <v/>
      </c>
      <c r="B354" s="374"/>
      <c r="C354" s="369"/>
      <c r="D354" s="370"/>
      <c r="E354" s="371"/>
      <c r="F354" s="372"/>
      <c r="G354" s="358"/>
    </row>
    <row r="355" spans="1:7" s="350" customFormat="1" ht="15" x14ac:dyDescent="0.2">
      <c r="A355" s="368" t="str">
        <f t="shared" si="5"/>
        <v/>
      </c>
      <c r="B355" s="374"/>
      <c r="C355" s="369"/>
      <c r="D355" s="370"/>
      <c r="E355" s="371"/>
      <c r="F355" s="372"/>
      <c r="G355" s="358"/>
    </row>
    <row r="356" spans="1:7" s="350" customFormat="1" ht="15" x14ac:dyDescent="0.2">
      <c r="A356" s="368" t="str">
        <f t="shared" si="5"/>
        <v/>
      </c>
      <c r="B356" s="374"/>
      <c r="C356" s="369"/>
      <c r="D356" s="370"/>
      <c r="E356" s="371"/>
      <c r="F356" s="372"/>
      <c r="G356" s="358"/>
    </row>
    <row r="357" spans="1:7" s="350" customFormat="1" ht="15" x14ac:dyDescent="0.2">
      <c r="A357" s="368" t="str">
        <f t="shared" si="5"/>
        <v/>
      </c>
      <c r="B357" s="374"/>
      <c r="C357" s="369"/>
      <c r="D357" s="370"/>
      <c r="E357" s="371"/>
      <c r="F357" s="372"/>
      <c r="G357" s="358"/>
    </row>
    <row r="358" spans="1:7" s="350" customFormat="1" ht="15" x14ac:dyDescent="0.2">
      <c r="A358" s="368" t="str">
        <f t="shared" si="5"/>
        <v/>
      </c>
      <c r="B358" s="374"/>
      <c r="C358" s="369"/>
      <c r="D358" s="370"/>
      <c r="E358" s="371"/>
      <c r="F358" s="372"/>
      <c r="G358" s="358"/>
    </row>
    <row r="359" spans="1:7" s="350" customFormat="1" ht="15" x14ac:dyDescent="0.2">
      <c r="A359" s="368" t="str">
        <f t="shared" si="5"/>
        <v/>
      </c>
      <c r="B359" s="374"/>
      <c r="C359" s="369"/>
      <c r="D359" s="370"/>
      <c r="E359" s="371"/>
      <c r="F359" s="372"/>
      <c r="G359" s="358"/>
    </row>
    <row r="360" spans="1:7" s="350" customFormat="1" ht="15" x14ac:dyDescent="0.2">
      <c r="A360" s="368" t="str">
        <f t="shared" si="5"/>
        <v/>
      </c>
      <c r="B360" s="374"/>
      <c r="C360" s="369"/>
      <c r="D360" s="370"/>
      <c r="E360" s="371"/>
      <c r="F360" s="372"/>
      <c r="G360" s="358"/>
    </row>
    <row r="361" spans="1:7" s="350" customFormat="1" ht="15" x14ac:dyDescent="0.2">
      <c r="A361" s="368" t="str">
        <f t="shared" si="5"/>
        <v/>
      </c>
      <c r="B361" s="374"/>
      <c r="C361" s="369"/>
      <c r="D361" s="370"/>
      <c r="E361" s="371"/>
      <c r="F361" s="372"/>
      <c r="G361" s="358"/>
    </row>
    <row r="362" spans="1:7" s="350" customFormat="1" ht="15" x14ac:dyDescent="0.2">
      <c r="A362" s="368" t="str">
        <f t="shared" si="5"/>
        <v/>
      </c>
      <c r="B362" s="374"/>
      <c r="C362" s="369"/>
      <c r="D362" s="370"/>
      <c r="E362" s="371"/>
      <c r="F362" s="372"/>
      <c r="G362" s="358"/>
    </row>
    <row r="363" spans="1:7" s="350" customFormat="1" ht="15" x14ac:dyDescent="0.2">
      <c r="A363" s="368" t="str">
        <f t="shared" si="5"/>
        <v/>
      </c>
      <c r="B363" s="374"/>
      <c r="C363" s="369"/>
      <c r="D363" s="370"/>
      <c r="E363" s="371"/>
      <c r="F363" s="372"/>
      <c r="G363" s="358"/>
    </row>
    <row r="364" spans="1:7" s="350" customFormat="1" ht="15" x14ac:dyDescent="0.2">
      <c r="A364" s="368" t="str">
        <f t="shared" si="5"/>
        <v/>
      </c>
      <c r="B364" s="374"/>
      <c r="C364" s="369"/>
      <c r="D364" s="370"/>
      <c r="E364" s="371"/>
      <c r="F364" s="372"/>
      <c r="G364" s="358"/>
    </row>
    <row r="365" spans="1:7" s="350" customFormat="1" ht="15" x14ac:dyDescent="0.2">
      <c r="A365" s="368" t="str">
        <f t="shared" si="5"/>
        <v/>
      </c>
      <c r="B365" s="374"/>
      <c r="C365" s="369"/>
      <c r="D365" s="370"/>
      <c r="E365" s="371"/>
      <c r="F365" s="372"/>
      <c r="G365" s="358"/>
    </row>
    <row r="366" spans="1:7" s="350" customFormat="1" ht="15" x14ac:dyDescent="0.2">
      <c r="A366" s="368" t="str">
        <f t="shared" si="5"/>
        <v/>
      </c>
      <c r="B366" s="374"/>
      <c r="C366" s="369"/>
      <c r="D366" s="370"/>
      <c r="E366" s="371"/>
      <c r="F366" s="372"/>
      <c r="G366" s="358"/>
    </row>
    <row r="367" spans="1:7" s="350" customFormat="1" ht="15" x14ac:dyDescent="0.2">
      <c r="A367" s="368" t="str">
        <f t="shared" si="5"/>
        <v/>
      </c>
      <c r="B367" s="374"/>
      <c r="C367" s="369"/>
      <c r="D367" s="370"/>
      <c r="E367" s="371"/>
      <c r="F367" s="372"/>
      <c r="G367" s="358"/>
    </row>
    <row r="368" spans="1:7" s="350" customFormat="1" ht="15" x14ac:dyDescent="0.2">
      <c r="A368" s="368" t="str">
        <f t="shared" si="5"/>
        <v/>
      </c>
      <c r="B368" s="374"/>
      <c r="C368" s="369"/>
      <c r="D368" s="370"/>
      <c r="E368" s="371"/>
      <c r="F368" s="372"/>
      <c r="G368" s="358"/>
    </row>
    <row r="369" spans="1:7" s="350" customFormat="1" ht="15" x14ac:dyDescent="0.2">
      <c r="A369" s="368" t="str">
        <f t="shared" si="5"/>
        <v/>
      </c>
      <c r="B369" s="374"/>
      <c r="C369" s="369"/>
      <c r="D369" s="370"/>
      <c r="E369" s="371"/>
      <c r="F369" s="372"/>
      <c r="G369" s="358"/>
    </row>
    <row r="370" spans="1:7" s="350" customFormat="1" ht="15" x14ac:dyDescent="0.2">
      <c r="A370" s="368" t="str">
        <f t="shared" si="5"/>
        <v/>
      </c>
      <c r="B370" s="374"/>
      <c r="C370" s="369"/>
      <c r="D370" s="370"/>
      <c r="E370" s="371"/>
      <c r="F370" s="372"/>
      <c r="G370" s="358"/>
    </row>
    <row r="371" spans="1:7" s="350" customFormat="1" ht="15" x14ac:dyDescent="0.2">
      <c r="A371" s="368" t="str">
        <f t="shared" si="5"/>
        <v/>
      </c>
      <c r="B371" s="374"/>
      <c r="C371" s="369"/>
      <c r="D371" s="370"/>
      <c r="E371" s="371"/>
      <c r="F371" s="372"/>
      <c r="G371" s="358"/>
    </row>
    <row r="372" spans="1:7" s="350" customFormat="1" ht="15" x14ac:dyDescent="0.2">
      <c r="A372" s="368" t="str">
        <f t="shared" si="5"/>
        <v/>
      </c>
      <c r="B372" s="374"/>
      <c r="C372" s="369"/>
      <c r="D372" s="370"/>
      <c r="E372" s="371"/>
      <c r="F372" s="372"/>
      <c r="G372" s="358"/>
    </row>
    <row r="373" spans="1:7" s="350" customFormat="1" ht="15" x14ac:dyDescent="0.2">
      <c r="A373" s="368" t="str">
        <f t="shared" si="5"/>
        <v/>
      </c>
      <c r="B373" s="374"/>
      <c r="C373" s="369"/>
      <c r="D373" s="370"/>
      <c r="E373" s="371"/>
      <c r="F373" s="372"/>
      <c r="G373" s="358"/>
    </row>
    <row r="374" spans="1:7" s="350" customFormat="1" ht="15" x14ac:dyDescent="0.2">
      <c r="A374" s="368" t="str">
        <f t="shared" si="5"/>
        <v/>
      </c>
      <c r="B374" s="374"/>
      <c r="C374" s="369"/>
      <c r="D374" s="370"/>
      <c r="E374" s="371"/>
      <c r="F374" s="372"/>
      <c r="G374" s="358"/>
    </row>
    <row r="375" spans="1:7" s="350" customFormat="1" ht="15" x14ac:dyDescent="0.2">
      <c r="A375" s="368" t="str">
        <f t="shared" si="5"/>
        <v/>
      </c>
      <c r="B375" s="374"/>
      <c r="C375" s="369"/>
      <c r="D375" s="370"/>
      <c r="E375" s="371"/>
      <c r="F375" s="372"/>
      <c r="G375" s="358"/>
    </row>
    <row r="376" spans="1:7" s="350" customFormat="1" ht="15" x14ac:dyDescent="0.2">
      <c r="A376" s="368" t="str">
        <f t="shared" si="5"/>
        <v/>
      </c>
      <c r="B376" s="374"/>
      <c r="C376" s="369"/>
      <c r="D376" s="370"/>
      <c r="E376" s="371"/>
      <c r="F376" s="372"/>
      <c r="G376" s="358"/>
    </row>
    <row r="377" spans="1:7" s="350" customFormat="1" ht="15" x14ac:dyDescent="0.2">
      <c r="A377" s="368" t="str">
        <f t="shared" si="5"/>
        <v/>
      </c>
      <c r="B377" s="374"/>
      <c r="C377" s="369"/>
      <c r="D377" s="370"/>
      <c r="E377" s="371"/>
      <c r="F377" s="372"/>
      <c r="G377" s="358"/>
    </row>
    <row r="378" spans="1:7" s="350" customFormat="1" ht="15" x14ac:dyDescent="0.2">
      <c r="A378" s="368" t="str">
        <f t="shared" si="5"/>
        <v/>
      </c>
      <c r="B378" s="374"/>
      <c r="C378" s="369"/>
      <c r="D378" s="370"/>
      <c r="E378" s="371"/>
      <c r="F378" s="372"/>
      <c r="G378" s="358"/>
    </row>
    <row r="379" spans="1:7" s="350" customFormat="1" ht="15" x14ac:dyDescent="0.2">
      <c r="A379" s="368" t="str">
        <f t="shared" si="5"/>
        <v/>
      </c>
      <c r="B379" s="374"/>
      <c r="C379" s="369"/>
      <c r="D379" s="370"/>
      <c r="E379" s="371"/>
      <c r="F379" s="372"/>
      <c r="G379" s="358"/>
    </row>
    <row r="380" spans="1:7" s="350" customFormat="1" ht="15" x14ac:dyDescent="0.2">
      <c r="A380" s="368" t="str">
        <f t="shared" si="5"/>
        <v/>
      </c>
      <c r="B380" s="374"/>
      <c r="C380" s="369"/>
      <c r="D380" s="370"/>
      <c r="E380" s="371"/>
      <c r="F380" s="372"/>
      <c r="G380" s="358"/>
    </row>
    <row r="381" spans="1:7" s="350" customFormat="1" ht="15" x14ac:dyDescent="0.2">
      <c r="A381" s="368" t="str">
        <f t="shared" si="5"/>
        <v/>
      </c>
      <c r="B381" s="374"/>
      <c r="C381" s="369"/>
      <c r="D381" s="370"/>
      <c r="E381" s="371"/>
      <c r="F381" s="372"/>
      <c r="G381" s="358"/>
    </row>
    <row r="382" spans="1:7" s="350" customFormat="1" ht="15" x14ac:dyDescent="0.2">
      <c r="A382" s="368" t="str">
        <f t="shared" si="5"/>
        <v/>
      </c>
      <c r="B382" s="374"/>
      <c r="C382" s="369"/>
      <c r="D382" s="370"/>
      <c r="E382" s="371"/>
      <c r="F382" s="372"/>
      <c r="G382" s="358"/>
    </row>
    <row r="383" spans="1:7" s="350" customFormat="1" ht="15" x14ac:dyDescent="0.2">
      <c r="A383" s="368" t="str">
        <f t="shared" si="5"/>
        <v/>
      </c>
      <c r="B383" s="374"/>
      <c r="C383" s="369"/>
      <c r="D383" s="370"/>
      <c r="E383" s="371"/>
      <c r="F383" s="372"/>
      <c r="G383" s="358"/>
    </row>
    <row r="384" spans="1:7" s="350" customFormat="1" ht="15" x14ac:dyDescent="0.2">
      <c r="A384" s="368" t="str">
        <f t="shared" si="5"/>
        <v/>
      </c>
      <c r="B384" s="374"/>
      <c r="C384" s="369"/>
      <c r="D384" s="370"/>
      <c r="E384" s="371"/>
      <c r="F384" s="372"/>
      <c r="G384" s="358"/>
    </row>
    <row r="385" spans="1:7" s="350" customFormat="1" ht="15" x14ac:dyDescent="0.2">
      <c r="A385" s="368" t="str">
        <f t="shared" si="5"/>
        <v/>
      </c>
      <c r="B385" s="374"/>
      <c r="C385" s="369"/>
      <c r="D385" s="370"/>
      <c r="E385" s="371"/>
      <c r="F385" s="372"/>
      <c r="G385" s="358"/>
    </row>
    <row r="386" spans="1:7" s="350" customFormat="1" ht="15" x14ac:dyDescent="0.2">
      <c r="A386" s="368" t="str">
        <f t="shared" si="5"/>
        <v/>
      </c>
      <c r="B386" s="374"/>
      <c r="C386" s="369"/>
      <c r="D386" s="370"/>
      <c r="E386" s="371"/>
      <c r="F386" s="372"/>
      <c r="G386" s="358"/>
    </row>
    <row r="387" spans="1:7" s="350" customFormat="1" ht="15" x14ac:dyDescent="0.2">
      <c r="A387" s="368" t="str">
        <f t="shared" si="5"/>
        <v/>
      </c>
      <c r="B387" s="374"/>
      <c r="C387" s="369"/>
      <c r="D387" s="370"/>
      <c r="E387" s="371"/>
      <c r="F387" s="372"/>
      <c r="G387" s="358"/>
    </row>
    <row r="388" spans="1:7" s="350" customFormat="1" ht="15" x14ac:dyDescent="0.2">
      <c r="A388" s="368" t="str">
        <f t="shared" si="5"/>
        <v/>
      </c>
      <c r="B388" s="374"/>
      <c r="C388" s="369"/>
      <c r="D388" s="370"/>
      <c r="E388" s="371"/>
      <c r="F388" s="372"/>
      <c r="G388" s="358"/>
    </row>
    <row r="389" spans="1:7" s="350" customFormat="1" ht="15" x14ac:dyDescent="0.2">
      <c r="A389" s="368" t="str">
        <f t="shared" si="5"/>
        <v/>
      </c>
      <c r="B389" s="374"/>
      <c r="C389" s="369"/>
      <c r="D389" s="370"/>
      <c r="E389" s="371"/>
      <c r="F389" s="372"/>
      <c r="G389" s="358"/>
    </row>
    <row r="390" spans="1:7" s="350" customFormat="1" ht="15" x14ac:dyDescent="0.2">
      <c r="A390" s="368" t="str">
        <f t="shared" si="5"/>
        <v/>
      </c>
      <c r="B390" s="374"/>
      <c r="C390" s="369"/>
      <c r="D390" s="370"/>
      <c r="E390" s="371"/>
      <c r="F390" s="372"/>
      <c r="G390" s="358"/>
    </row>
    <row r="391" spans="1:7" s="350" customFormat="1" ht="15" x14ac:dyDescent="0.2">
      <c r="A391" s="368" t="str">
        <f t="shared" si="5"/>
        <v/>
      </c>
      <c r="B391" s="374"/>
      <c r="C391" s="369"/>
      <c r="D391" s="370"/>
      <c r="E391" s="371"/>
      <c r="F391" s="372"/>
      <c r="G391" s="358"/>
    </row>
    <row r="392" spans="1:7" s="350" customFormat="1" ht="15" x14ac:dyDescent="0.2">
      <c r="A392" s="368" t="str">
        <f t="shared" si="5"/>
        <v/>
      </c>
      <c r="B392" s="374"/>
      <c r="C392" s="369"/>
      <c r="D392" s="370"/>
      <c r="E392" s="371"/>
      <c r="F392" s="372"/>
      <c r="G392" s="358"/>
    </row>
    <row r="393" spans="1:7" s="350" customFormat="1" ht="15" x14ac:dyDescent="0.2">
      <c r="A393" s="368" t="str">
        <f t="shared" si="5"/>
        <v/>
      </c>
      <c r="B393" s="374"/>
      <c r="C393" s="369"/>
      <c r="D393" s="370"/>
      <c r="E393" s="371"/>
      <c r="F393" s="372"/>
      <c r="G393" s="358"/>
    </row>
    <row r="394" spans="1:7" s="350" customFormat="1" ht="15" x14ac:dyDescent="0.2">
      <c r="A394" s="368" t="str">
        <f t="shared" si="5"/>
        <v/>
      </c>
      <c r="B394" s="374"/>
      <c r="C394" s="369"/>
      <c r="D394" s="370"/>
      <c r="E394" s="371"/>
      <c r="F394" s="372"/>
      <c r="G394" s="358"/>
    </row>
    <row r="395" spans="1:7" s="350" customFormat="1" ht="15" x14ac:dyDescent="0.2">
      <c r="A395" s="368" t="str">
        <f t="shared" si="5"/>
        <v/>
      </c>
      <c r="B395" s="374"/>
      <c r="C395" s="369"/>
      <c r="D395" s="370"/>
      <c r="E395" s="371"/>
      <c r="F395" s="372"/>
      <c r="G395" s="358"/>
    </row>
    <row r="396" spans="1:7" s="350" customFormat="1" ht="15" x14ac:dyDescent="0.2">
      <c r="A396" s="368" t="str">
        <f t="shared" si="5"/>
        <v/>
      </c>
      <c r="B396" s="374"/>
      <c r="C396" s="369"/>
      <c r="D396" s="370"/>
      <c r="E396" s="371"/>
      <c r="F396" s="372"/>
      <c r="G396" s="358"/>
    </row>
    <row r="397" spans="1:7" s="350" customFormat="1" ht="15" x14ac:dyDescent="0.2">
      <c r="A397" s="368" t="str">
        <f t="shared" si="5"/>
        <v/>
      </c>
      <c r="B397" s="374"/>
      <c r="C397" s="369"/>
      <c r="D397" s="370"/>
      <c r="E397" s="371"/>
      <c r="F397" s="372"/>
      <c r="G397" s="358"/>
    </row>
    <row r="398" spans="1:7" s="350" customFormat="1" ht="15" x14ac:dyDescent="0.2">
      <c r="A398" s="368" t="str">
        <f t="shared" si="5"/>
        <v/>
      </c>
      <c r="B398" s="374"/>
      <c r="C398" s="369"/>
      <c r="D398" s="370"/>
      <c r="E398" s="371"/>
      <c r="F398" s="372"/>
      <c r="G398" s="358"/>
    </row>
    <row r="399" spans="1:7" s="350" customFormat="1" ht="15" x14ac:dyDescent="0.2">
      <c r="A399" s="368" t="str">
        <f t="shared" si="5"/>
        <v/>
      </c>
      <c r="B399" s="374"/>
      <c r="C399" s="369"/>
      <c r="D399" s="370"/>
      <c r="E399" s="371"/>
      <c r="F399" s="372"/>
      <c r="G399" s="358"/>
    </row>
    <row r="400" spans="1:7" s="350" customFormat="1" ht="15" x14ac:dyDescent="0.2">
      <c r="A400" s="368" t="str">
        <f t="shared" si="5"/>
        <v/>
      </c>
      <c r="B400" s="374"/>
      <c r="C400" s="369"/>
      <c r="D400" s="370"/>
      <c r="E400" s="371"/>
      <c r="F400" s="372"/>
      <c r="G400" s="358"/>
    </row>
    <row r="401" spans="1:7" s="350" customFormat="1" ht="15" x14ac:dyDescent="0.2">
      <c r="A401" s="368" t="str">
        <f t="shared" si="5"/>
        <v/>
      </c>
      <c r="B401" s="374"/>
      <c r="C401" s="369"/>
      <c r="D401" s="370"/>
      <c r="E401" s="371"/>
      <c r="F401" s="372"/>
      <c r="G401" s="358"/>
    </row>
    <row r="402" spans="1:7" s="350" customFormat="1" ht="15" x14ac:dyDescent="0.2">
      <c r="A402" s="368" t="str">
        <f t="shared" si="5"/>
        <v/>
      </c>
      <c r="B402" s="374"/>
      <c r="C402" s="369"/>
      <c r="D402" s="370"/>
      <c r="E402" s="371"/>
      <c r="F402" s="372"/>
      <c r="G402" s="358"/>
    </row>
    <row r="403" spans="1:7" s="350" customFormat="1" ht="15" x14ac:dyDescent="0.2">
      <c r="A403" s="368" t="str">
        <f t="shared" si="5"/>
        <v/>
      </c>
      <c r="B403" s="374"/>
      <c r="C403" s="369"/>
      <c r="D403" s="370"/>
      <c r="E403" s="371"/>
      <c r="F403" s="372"/>
      <c r="G403" s="358"/>
    </row>
    <row r="404" spans="1:7" s="350" customFormat="1" ht="15" x14ac:dyDescent="0.2">
      <c r="A404" s="368" t="str">
        <f t="shared" si="5"/>
        <v/>
      </c>
      <c r="B404" s="374"/>
      <c r="C404" s="369"/>
      <c r="D404" s="370"/>
      <c r="E404" s="371"/>
      <c r="F404" s="372"/>
      <c r="G404" s="358"/>
    </row>
    <row r="405" spans="1:7" s="350" customFormat="1" ht="15" x14ac:dyDescent="0.2">
      <c r="A405" s="368" t="str">
        <f t="shared" ref="A405:A468" si="6">IF(COUNTA(B405:F405)&gt;0,ROW()-ROW($A$19),"")</f>
        <v/>
      </c>
      <c r="B405" s="374"/>
      <c r="C405" s="369"/>
      <c r="D405" s="370"/>
      <c r="E405" s="371"/>
      <c r="F405" s="372"/>
      <c r="G405" s="358"/>
    </row>
    <row r="406" spans="1:7" s="350" customFormat="1" ht="15" x14ac:dyDescent="0.2">
      <c r="A406" s="368" t="str">
        <f t="shared" si="6"/>
        <v/>
      </c>
      <c r="B406" s="374"/>
      <c r="C406" s="369"/>
      <c r="D406" s="370"/>
      <c r="E406" s="371"/>
      <c r="F406" s="372"/>
      <c r="G406" s="358"/>
    </row>
    <row r="407" spans="1:7" s="350" customFormat="1" ht="15" x14ac:dyDescent="0.2">
      <c r="A407" s="368" t="str">
        <f t="shared" si="6"/>
        <v/>
      </c>
      <c r="B407" s="374"/>
      <c r="C407" s="369"/>
      <c r="D407" s="370"/>
      <c r="E407" s="371"/>
      <c r="F407" s="372"/>
      <c r="G407" s="358"/>
    </row>
    <row r="408" spans="1:7" s="350" customFormat="1" ht="15" x14ac:dyDescent="0.2">
      <c r="A408" s="368" t="str">
        <f t="shared" si="6"/>
        <v/>
      </c>
      <c r="B408" s="374"/>
      <c r="C408" s="369"/>
      <c r="D408" s="370"/>
      <c r="E408" s="371"/>
      <c r="F408" s="372"/>
      <c r="G408" s="358"/>
    </row>
    <row r="409" spans="1:7" s="350" customFormat="1" ht="15" x14ac:dyDescent="0.2">
      <c r="A409" s="368" t="str">
        <f t="shared" si="6"/>
        <v/>
      </c>
      <c r="B409" s="374"/>
      <c r="C409" s="369"/>
      <c r="D409" s="370"/>
      <c r="E409" s="371"/>
      <c r="F409" s="372"/>
      <c r="G409" s="358"/>
    </row>
    <row r="410" spans="1:7" s="350" customFormat="1" ht="15" x14ac:dyDescent="0.2">
      <c r="A410" s="368" t="str">
        <f t="shared" si="6"/>
        <v/>
      </c>
      <c r="B410" s="374"/>
      <c r="C410" s="369"/>
      <c r="D410" s="370"/>
      <c r="E410" s="371"/>
      <c r="F410" s="372"/>
      <c r="G410" s="358"/>
    </row>
    <row r="411" spans="1:7" s="350" customFormat="1" ht="15" x14ac:dyDescent="0.2">
      <c r="A411" s="368" t="str">
        <f t="shared" si="6"/>
        <v/>
      </c>
      <c r="B411" s="374"/>
      <c r="C411" s="369"/>
      <c r="D411" s="370"/>
      <c r="E411" s="371"/>
      <c r="F411" s="372"/>
      <c r="G411" s="358"/>
    </row>
    <row r="412" spans="1:7" s="350" customFormat="1" ht="15" x14ac:dyDescent="0.2">
      <c r="A412" s="368" t="str">
        <f t="shared" si="6"/>
        <v/>
      </c>
      <c r="B412" s="374"/>
      <c r="C412" s="369"/>
      <c r="D412" s="370"/>
      <c r="E412" s="371"/>
      <c r="F412" s="372"/>
      <c r="G412" s="358"/>
    </row>
    <row r="413" spans="1:7" s="350" customFormat="1" ht="15" x14ac:dyDescent="0.2">
      <c r="A413" s="368" t="str">
        <f t="shared" si="6"/>
        <v/>
      </c>
      <c r="B413" s="374"/>
      <c r="C413" s="369"/>
      <c r="D413" s="370"/>
      <c r="E413" s="371"/>
      <c r="F413" s="372"/>
      <c r="G413" s="358"/>
    </row>
    <row r="414" spans="1:7" s="350" customFormat="1" ht="15" x14ac:dyDescent="0.2">
      <c r="A414" s="368" t="str">
        <f t="shared" si="6"/>
        <v/>
      </c>
      <c r="B414" s="374"/>
      <c r="C414" s="369"/>
      <c r="D414" s="370"/>
      <c r="E414" s="371"/>
      <c r="F414" s="372"/>
      <c r="G414" s="358"/>
    </row>
    <row r="415" spans="1:7" s="350" customFormat="1" ht="15" x14ac:dyDescent="0.2">
      <c r="A415" s="368" t="str">
        <f t="shared" si="6"/>
        <v/>
      </c>
      <c r="B415" s="374"/>
      <c r="C415" s="369"/>
      <c r="D415" s="370"/>
      <c r="E415" s="371"/>
      <c r="F415" s="372"/>
      <c r="G415" s="358"/>
    </row>
    <row r="416" spans="1:7" s="350" customFormat="1" ht="15" x14ac:dyDescent="0.2">
      <c r="A416" s="368" t="str">
        <f t="shared" si="6"/>
        <v/>
      </c>
      <c r="B416" s="374"/>
      <c r="C416" s="369"/>
      <c r="D416" s="370"/>
      <c r="E416" s="371"/>
      <c r="F416" s="372"/>
      <c r="G416" s="358"/>
    </row>
    <row r="417" spans="1:7" s="350" customFormat="1" ht="15" x14ac:dyDescent="0.2">
      <c r="A417" s="368" t="str">
        <f t="shared" si="6"/>
        <v/>
      </c>
      <c r="B417" s="374"/>
      <c r="C417" s="369"/>
      <c r="D417" s="370"/>
      <c r="E417" s="371"/>
      <c r="F417" s="372"/>
      <c r="G417" s="358"/>
    </row>
    <row r="418" spans="1:7" s="350" customFormat="1" ht="15" x14ac:dyDescent="0.2">
      <c r="A418" s="368" t="str">
        <f t="shared" si="6"/>
        <v/>
      </c>
      <c r="B418" s="374"/>
      <c r="C418" s="369"/>
      <c r="D418" s="370"/>
      <c r="E418" s="371"/>
      <c r="F418" s="372"/>
      <c r="G418" s="358"/>
    </row>
    <row r="419" spans="1:7" s="350" customFormat="1" ht="15" x14ac:dyDescent="0.2">
      <c r="A419" s="368" t="str">
        <f t="shared" si="6"/>
        <v/>
      </c>
      <c r="B419" s="374"/>
      <c r="C419" s="369"/>
      <c r="D419" s="370"/>
      <c r="E419" s="371"/>
      <c r="F419" s="372"/>
      <c r="G419" s="358"/>
    </row>
    <row r="420" spans="1:7" s="350" customFormat="1" ht="15" x14ac:dyDescent="0.2">
      <c r="A420" s="368" t="str">
        <f t="shared" si="6"/>
        <v/>
      </c>
      <c r="B420" s="374"/>
      <c r="C420" s="369"/>
      <c r="D420" s="370"/>
      <c r="E420" s="371"/>
      <c r="F420" s="372"/>
      <c r="G420" s="358"/>
    </row>
    <row r="421" spans="1:7" s="350" customFormat="1" ht="15" x14ac:dyDescent="0.2">
      <c r="A421" s="368" t="str">
        <f t="shared" si="6"/>
        <v/>
      </c>
      <c r="B421" s="374"/>
      <c r="C421" s="369"/>
      <c r="D421" s="370"/>
      <c r="E421" s="371"/>
      <c r="F421" s="372"/>
      <c r="G421" s="358"/>
    </row>
    <row r="422" spans="1:7" s="350" customFormat="1" ht="15" x14ac:dyDescent="0.2">
      <c r="A422" s="368" t="str">
        <f t="shared" si="6"/>
        <v/>
      </c>
      <c r="B422" s="374"/>
      <c r="C422" s="369"/>
      <c r="D422" s="370"/>
      <c r="E422" s="371"/>
      <c r="F422" s="372"/>
      <c r="G422" s="358"/>
    </row>
    <row r="423" spans="1:7" s="350" customFormat="1" ht="15" x14ac:dyDescent="0.2">
      <c r="A423" s="368" t="str">
        <f t="shared" si="6"/>
        <v/>
      </c>
      <c r="B423" s="374"/>
      <c r="C423" s="369"/>
      <c r="D423" s="370"/>
      <c r="E423" s="371"/>
      <c r="F423" s="372"/>
      <c r="G423" s="358"/>
    </row>
    <row r="424" spans="1:7" s="350" customFormat="1" ht="15" x14ac:dyDescent="0.2">
      <c r="A424" s="368" t="str">
        <f t="shared" si="6"/>
        <v/>
      </c>
      <c r="B424" s="374"/>
      <c r="C424" s="369"/>
      <c r="D424" s="370"/>
      <c r="E424" s="371"/>
      <c r="F424" s="372"/>
      <c r="G424" s="358"/>
    </row>
    <row r="425" spans="1:7" s="350" customFormat="1" ht="15" x14ac:dyDescent="0.2">
      <c r="A425" s="368" t="str">
        <f t="shared" si="6"/>
        <v/>
      </c>
      <c r="B425" s="374"/>
      <c r="C425" s="369"/>
      <c r="D425" s="370"/>
      <c r="E425" s="371"/>
      <c r="F425" s="372"/>
      <c r="G425" s="358"/>
    </row>
    <row r="426" spans="1:7" s="350" customFormat="1" ht="15" x14ac:dyDescent="0.2">
      <c r="A426" s="368" t="str">
        <f t="shared" si="6"/>
        <v/>
      </c>
      <c r="B426" s="374"/>
      <c r="C426" s="369"/>
      <c r="D426" s="370"/>
      <c r="E426" s="371"/>
      <c r="F426" s="372"/>
      <c r="G426" s="358"/>
    </row>
    <row r="427" spans="1:7" s="350" customFormat="1" ht="15" x14ac:dyDescent="0.2">
      <c r="A427" s="368" t="str">
        <f t="shared" si="6"/>
        <v/>
      </c>
      <c r="B427" s="374"/>
      <c r="C427" s="369"/>
      <c r="D427" s="370"/>
      <c r="E427" s="371"/>
      <c r="F427" s="372"/>
      <c r="G427" s="358"/>
    </row>
    <row r="428" spans="1:7" s="350" customFormat="1" ht="15" x14ac:dyDescent="0.2">
      <c r="A428" s="368" t="str">
        <f t="shared" si="6"/>
        <v/>
      </c>
      <c r="B428" s="374"/>
      <c r="C428" s="369"/>
      <c r="D428" s="370"/>
      <c r="E428" s="371"/>
      <c r="F428" s="372"/>
      <c r="G428" s="358"/>
    </row>
    <row r="429" spans="1:7" s="350" customFormat="1" ht="15" x14ac:dyDescent="0.2">
      <c r="A429" s="368" t="str">
        <f t="shared" si="6"/>
        <v/>
      </c>
      <c r="B429" s="374"/>
      <c r="C429" s="369"/>
      <c r="D429" s="370"/>
      <c r="E429" s="371"/>
      <c r="F429" s="372"/>
      <c r="G429" s="358"/>
    </row>
    <row r="430" spans="1:7" s="350" customFormat="1" ht="15" x14ac:dyDescent="0.2">
      <c r="A430" s="368" t="str">
        <f t="shared" si="6"/>
        <v/>
      </c>
      <c r="B430" s="374"/>
      <c r="C430" s="369"/>
      <c r="D430" s="370"/>
      <c r="E430" s="371"/>
      <c r="F430" s="372"/>
      <c r="G430" s="358"/>
    </row>
    <row r="431" spans="1:7" s="350" customFormat="1" ht="15" x14ac:dyDescent="0.2">
      <c r="A431" s="368" t="str">
        <f t="shared" si="6"/>
        <v/>
      </c>
      <c r="B431" s="374"/>
      <c r="C431" s="369"/>
      <c r="D431" s="370"/>
      <c r="E431" s="371"/>
      <c r="F431" s="372"/>
      <c r="G431" s="358"/>
    </row>
    <row r="432" spans="1:7" s="350" customFormat="1" ht="15" x14ac:dyDescent="0.2">
      <c r="A432" s="368" t="str">
        <f t="shared" si="6"/>
        <v/>
      </c>
      <c r="B432" s="374"/>
      <c r="C432" s="369"/>
      <c r="D432" s="370"/>
      <c r="E432" s="371"/>
      <c r="F432" s="372"/>
      <c r="G432" s="358"/>
    </row>
    <row r="433" spans="1:7" s="350" customFormat="1" ht="15" x14ac:dyDescent="0.2">
      <c r="A433" s="368" t="str">
        <f t="shared" si="6"/>
        <v/>
      </c>
      <c r="B433" s="374"/>
      <c r="C433" s="369"/>
      <c r="D433" s="370"/>
      <c r="E433" s="371"/>
      <c r="F433" s="372"/>
      <c r="G433" s="358"/>
    </row>
    <row r="434" spans="1:7" s="350" customFormat="1" ht="15" x14ac:dyDescent="0.2">
      <c r="A434" s="368" t="str">
        <f t="shared" si="6"/>
        <v/>
      </c>
      <c r="B434" s="374"/>
      <c r="C434" s="369"/>
      <c r="D434" s="370"/>
      <c r="E434" s="371"/>
      <c r="F434" s="372"/>
      <c r="G434" s="358"/>
    </row>
    <row r="435" spans="1:7" s="350" customFormat="1" ht="15" x14ac:dyDescent="0.2">
      <c r="A435" s="368" t="str">
        <f t="shared" si="6"/>
        <v/>
      </c>
      <c r="B435" s="374"/>
      <c r="C435" s="369"/>
      <c r="D435" s="370"/>
      <c r="E435" s="371"/>
      <c r="F435" s="372"/>
      <c r="G435" s="358"/>
    </row>
    <row r="436" spans="1:7" s="350" customFormat="1" ht="15" x14ac:dyDescent="0.2">
      <c r="A436" s="368" t="str">
        <f t="shared" si="6"/>
        <v/>
      </c>
      <c r="B436" s="374"/>
      <c r="C436" s="369"/>
      <c r="D436" s="370"/>
      <c r="E436" s="371"/>
      <c r="F436" s="372"/>
      <c r="G436" s="358"/>
    </row>
    <row r="437" spans="1:7" s="350" customFormat="1" ht="15" x14ac:dyDescent="0.2">
      <c r="A437" s="368" t="str">
        <f t="shared" si="6"/>
        <v/>
      </c>
      <c r="B437" s="374"/>
      <c r="C437" s="369"/>
      <c r="D437" s="370"/>
      <c r="E437" s="371"/>
      <c r="F437" s="372"/>
      <c r="G437" s="358"/>
    </row>
    <row r="438" spans="1:7" s="350" customFormat="1" ht="15" x14ac:dyDescent="0.2">
      <c r="A438" s="368" t="str">
        <f t="shared" si="6"/>
        <v/>
      </c>
      <c r="B438" s="374"/>
      <c r="C438" s="369"/>
      <c r="D438" s="370"/>
      <c r="E438" s="371"/>
      <c r="F438" s="372"/>
      <c r="G438" s="358"/>
    </row>
    <row r="439" spans="1:7" s="350" customFormat="1" ht="15" x14ac:dyDescent="0.2">
      <c r="A439" s="368" t="str">
        <f t="shared" si="6"/>
        <v/>
      </c>
      <c r="B439" s="374"/>
      <c r="C439" s="369"/>
      <c r="D439" s="370"/>
      <c r="E439" s="371"/>
      <c r="F439" s="372"/>
      <c r="G439" s="358"/>
    </row>
    <row r="440" spans="1:7" s="350" customFormat="1" ht="15" x14ac:dyDescent="0.2">
      <c r="A440" s="368" t="str">
        <f t="shared" si="6"/>
        <v/>
      </c>
      <c r="B440" s="374"/>
      <c r="C440" s="369"/>
      <c r="D440" s="370"/>
      <c r="E440" s="371"/>
      <c r="F440" s="372"/>
      <c r="G440" s="358"/>
    </row>
    <row r="441" spans="1:7" s="350" customFormat="1" ht="15" x14ac:dyDescent="0.2">
      <c r="A441" s="368" t="str">
        <f t="shared" si="6"/>
        <v/>
      </c>
      <c r="B441" s="374"/>
      <c r="C441" s="369"/>
      <c r="D441" s="370"/>
      <c r="E441" s="371"/>
      <c r="F441" s="372"/>
      <c r="G441" s="358"/>
    </row>
    <row r="442" spans="1:7" s="350" customFormat="1" ht="15" x14ac:dyDescent="0.2">
      <c r="A442" s="368" t="str">
        <f t="shared" si="6"/>
        <v/>
      </c>
      <c r="B442" s="374"/>
      <c r="C442" s="369"/>
      <c r="D442" s="370"/>
      <c r="E442" s="371"/>
      <c r="F442" s="372"/>
      <c r="G442" s="358"/>
    </row>
    <row r="443" spans="1:7" s="350" customFormat="1" ht="15" x14ac:dyDescent="0.2">
      <c r="A443" s="368" t="str">
        <f t="shared" si="6"/>
        <v/>
      </c>
      <c r="B443" s="374"/>
      <c r="C443" s="369"/>
      <c r="D443" s="370"/>
      <c r="E443" s="371"/>
      <c r="F443" s="372"/>
      <c r="G443" s="358"/>
    </row>
    <row r="444" spans="1:7" s="350" customFormat="1" ht="15" x14ac:dyDescent="0.2">
      <c r="A444" s="368" t="str">
        <f t="shared" si="6"/>
        <v/>
      </c>
      <c r="B444" s="374"/>
      <c r="C444" s="369"/>
      <c r="D444" s="370"/>
      <c r="E444" s="371"/>
      <c r="F444" s="372"/>
      <c r="G444" s="358"/>
    </row>
    <row r="445" spans="1:7" s="350" customFormat="1" ht="15" x14ac:dyDescent="0.2">
      <c r="A445" s="368" t="str">
        <f t="shared" si="6"/>
        <v/>
      </c>
      <c r="B445" s="374"/>
      <c r="C445" s="369"/>
      <c r="D445" s="370"/>
      <c r="E445" s="371"/>
      <c r="F445" s="372"/>
      <c r="G445" s="358"/>
    </row>
    <row r="446" spans="1:7" s="350" customFormat="1" ht="15" x14ac:dyDescent="0.2">
      <c r="A446" s="368" t="str">
        <f t="shared" si="6"/>
        <v/>
      </c>
      <c r="B446" s="374"/>
      <c r="C446" s="369"/>
      <c r="D446" s="370"/>
      <c r="E446" s="371"/>
      <c r="F446" s="372"/>
      <c r="G446" s="358"/>
    </row>
    <row r="447" spans="1:7" s="350" customFormat="1" ht="15" x14ac:dyDescent="0.2">
      <c r="A447" s="368" t="str">
        <f t="shared" si="6"/>
        <v/>
      </c>
      <c r="B447" s="374"/>
      <c r="C447" s="369"/>
      <c r="D447" s="370"/>
      <c r="E447" s="371"/>
      <c r="F447" s="372"/>
      <c r="G447" s="358"/>
    </row>
    <row r="448" spans="1:7" s="350" customFormat="1" ht="15" x14ac:dyDescent="0.2">
      <c r="A448" s="368" t="str">
        <f t="shared" si="6"/>
        <v/>
      </c>
      <c r="B448" s="374"/>
      <c r="C448" s="369"/>
      <c r="D448" s="370"/>
      <c r="E448" s="371"/>
      <c r="F448" s="372"/>
      <c r="G448" s="358"/>
    </row>
    <row r="449" spans="1:7" s="350" customFormat="1" ht="15" x14ac:dyDescent="0.2">
      <c r="A449" s="368" t="str">
        <f t="shared" si="6"/>
        <v/>
      </c>
      <c r="B449" s="374"/>
      <c r="C449" s="369"/>
      <c r="D449" s="370"/>
      <c r="E449" s="371"/>
      <c r="F449" s="372"/>
      <c r="G449" s="358"/>
    </row>
    <row r="450" spans="1:7" s="350" customFormat="1" ht="15" x14ac:dyDescent="0.2">
      <c r="A450" s="368" t="str">
        <f t="shared" si="6"/>
        <v/>
      </c>
      <c r="B450" s="374"/>
      <c r="C450" s="369"/>
      <c r="D450" s="370"/>
      <c r="E450" s="371"/>
      <c r="F450" s="372"/>
      <c r="G450" s="358"/>
    </row>
    <row r="451" spans="1:7" s="350" customFormat="1" ht="15" x14ac:dyDescent="0.2">
      <c r="A451" s="368" t="str">
        <f t="shared" si="6"/>
        <v/>
      </c>
      <c r="B451" s="374"/>
      <c r="C451" s="369"/>
      <c r="D451" s="370"/>
      <c r="E451" s="371"/>
      <c r="F451" s="372"/>
      <c r="G451" s="358"/>
    </row>
    <row r="452" spans="1:7" s="350" customFormat="1" ht="15" x14ac:dyDescent="0.2">
      <c r="A452" s="368" t="str">
        <f t="shared" si="6"/>
        <v/>
      </c>
      <c r="B452" s="374"/>
      <c r="C452" s="369"/>
      <c r="D452" s="370"/>
      <c r="E452" s="371"/>
      <c r="F452" s="372"/>
      <c r="G452" s="358"/>
    </row>
    <row r="453" spans="1:7" s="350" customFormat="1" ht="15" x14ac:dyDescent="0.2">
      <c r="A453" s="368" t="str">
        <f t="shared" si="6"/>
        <v/>
      </c>
      <c r="B453" s="374"/>
      <c r="C453" s="369"/>
      <c r="D453" s="370"/>
      <c r="E453" s="371"/>
      <c r="F453" s="372"/>
      <c r="G453" s="358"/>
    </row>
    <row r="454" spans="1:7" s="350" customFormat="1" ht="15" x14ac:dyDescent="0.2">
      <c r="A454" s="368" t="str">
        <f t="shared" si="6"/>
        <v/>
      </c>
      <c r="B454" s="374"/>
      <c r="C454" s="369"/>
      <c r="D454" s="370"/>
      <c r="E454" s="371"/>
      <c r="F454" s="372"/>
      <c r="G454" s="358"/>
    </row>
    <row r="455" spans="1:7" s="350" customFormat="1" ht="15" x14ac:dyDescent="0.2">
      <c r="A455" s="368" t="str">
        <f t="shared" si="6"/>
        <v/>
      </c>
      <c r="B455" s="374"/>
      <c r="C455" s="369"/>
      <c r="D455" s="370"/>
      <c r="E455" s="371"/>
      <c r="F455" s="372"/>
      <c r="G455" s="358"/>
    </row>
    <row r="456" spans="1:7" s="350" customFormat="1" ht="15" x14ac:dyDescent="0.2">
      <c r="A456" s="368" t="str">
        <f t="shared" si="6"/>
        <v/>
      </c>
      <c r="B456" s="374"/>
      <c r="C456" s="369"/>
      <c r="D456" s="370"/>
      <c r="E456" s="371"/>
      <c r="F456" s="372"/>
      <c r="G456" s="358"/>
    </row>
    <row r="457" spans="1:7" s="350" customFormat="1" ht="15" x14ac:dyDescent="0.2">
      <c r="A457" s="368" t="str">
        <f t="shared" si="6"/>
        <v/>
      </c>
      <c r="B457" s="374"/>
      <c r="C457" s="369"/>
      <c r="D457" s="370"/>
      <c r="E457" s="371"/>
      <c r="F457" s="372"/>
      <c r="G457" s="358"/>
    </row>
    <row r="458" spans="1:7" s="350" customFormat="1" ht="15" x14ac:dyDescent="0.2">
      <c r="A458" s="368" t="str">
        <f t="shared" si="6"/>
        <v/>
      </c>
      <c r="B458" s="374"/>
      <c r="C458" s="369"/>
      <c r="D458" s="370"/>
      <c r="E458" s="371"/>
      <c r="F458" s="372"/>
      <c r="G458" s="358"/>
    </row>
    <row r="459" spans="1:7" s="350" customFormat="1" ht="15" x14ac:dyDescent="0.2">
      <c r="A459" s="368" t="str">
        <f t="shared" si="6"/>
        <v/>
      </c>
      <c r="B459" s="374"/>
      <c r="C459" s="369"/>
      <c r="D459" s="370"/>
      <c r="E459" s="371"/>
      <c r="F459" s="372"/>
      <c r="G459" s="358"/>
    </row>
    <row r="460" spans="1:7" s="350" customFormat="1" ht="15" x14ac:dyDescent="0.2">
      <c r="A460" s="368" t="str">
        <f t="shared" si="6"/>
        <v/>
      </c>
      <c r="B460" s="374"/>
      <c r="C460" s="369"/>
      <c r="D460" s="370"/>
      <c r="E460" s="371"/>
      <c r="F460" s="372"/>
      <c r="G460" s="358"/>
    </row>
    <row r="461" spans="1:7" s="350" customFormat="1" ht="15" x14ac:dyDescent="0.2">
      <c r="A461" s="368" t="str">
        <f t="shared" si="6"/>
        <v/>
      </c>
      <c r="B461" s="374"/>
      <c r="C461" s="369"/>
      <c r="D461" s="370"/>
      <c r="E461" s="371"/>
      <c r="F461" s="372"/>
      <c r="G461" s="358"/>
    </row>
    <row r="462" spans="1:7" s="350" customFormat="1" ht="15" x14ac:dyDescent="0.2">
      <c r="A462" s="368" t="str">
        <f t="shared" si="6"/>
        <v/>
      </c>
      <c r="B462" s="374"/>
      <c r="C462" s="369"/>
      <c r="D462" s="370"/>
      <c r="E462" s="371"/>
      <c r="F462" s="372"/>
      <c r="G462" s="358"/>
    </row>
    <row r="463" spans="1:7" s="350" customFormat="1" ht="15" x14ac:dyDescent="0.2">
      <c r="A463" s="368" t="str">
        <f t="shared" si="6"/>
        <v/>
      </c>
      <c r="B463" s="374"/>
      <c r="C463" s="369"/>
      <c r="D463" s="370"/>
      <c r="E463" s="371"/>
      <c r="F463" s="372"/>
      <c r="G463" s="358"/>
    </row>
    <row r="464" spans="1:7" s="350" customFormat="1" ht="15" x14ac:dyDescent="0.2">
      <c r="A464" s="368" t="str">
        <f t="shared" si="6"/>
        <v/>
      </c>
      <c r="B464" s="374"/>
      <c r="C464" s="369"/>
      <c r="D464" s="370"/>
      <c r="E464" s="371"/>
      <c r="F464" s="372"/>
      <c r="G464" s="358"/>
    </row>
    <row r="465" spans="1:7" s="350" customFormat="1" ht="15" x14ac:dyDescent="0.2">
      <c r="A465" s="368" t="str">
        <f t="shared" si="6"/>
        <v/>
      </c>
      <c r="B465" s="374"/>
      <c r="C465" s="369"/>
      <c r="D465" s="370"/>
      <c r="E465" s="371"/>
      <c r="F465" s="372"/>
      <c r="G465" s="358"/>
    </row>
    <row r="466" spans="1:7" s="350" customFormat="1" ht="15" x14ac:dyDescent="0.2">
      <c r="A466" s="368" t="str">
        <f t="shared" si="6"/>
        <v/>
      </c>
      <c r="B466" s="374"/>
      <c r="C466" s="369"/>
      <c r="D466" s="370"/>
      <c r="E466" s="371"/>
      <c r="F466" s="372"/>
      <c r="G466" s="358"/>
    </row>
    <row r="467" spans="1:7" s="350" customFormat="1" ht="15" x14ac:dyDescent="0.2">
      <c r="A467" s="368" t="str">
        <f t="shared" si="6"/>
        <v/>
      </c>
      <c r="B467" s="374"/>
      <c r="C467" s="369"/>
      <c r="D467" s="370"/>
      <c r="E467" s="371"/>
      <c r="F467" s="372"/>
      <c r="G467" s="358"/>
    </row>
    <row r="468" spans="1:7" s="350" customFormat="1" ht="15" x14ac:dyDescent="0.2">
      <c r="A468" s="368" t="str">
        <f t="shared" si="6"/>
        <v/>
      </c>
      <c r="B468" s="374"/>
      <c r="C468" s="369"/>
      <c r="D468" s="370"/>
      <c r="E468" s="371"/>
      <c r="F468" s="372"/>
      <c r="G468" s="358"/>
    </row>
    <row r="469" spans="1:7" s="350" customFormat="1" ht="15" x14ac:dyDescent="0.2">
      <c r="A469" s="368" t="str">
        <f t="shared" ref="A469:A519" si="7">IF(COUNTA(B469:F469)&gt;0,ROW()-ROW($A$19),"")</f>
        <v/>
      </c>
      <c r="B469" s="374"/>
      <c r="C469" s="369"/>
      <c r="D469" s="370"/>
      <c r="E469" s="371"/>
      <c r="F469" s="372"/>
      <c r="G469" s="358"/>
    </row>
    <row r="470" spans="1:7" s="350" customFormat="1" ht="15" x14ac:dyDescent="0.2">
      <c r="A470" s="368" t="str">
        <f t="shared" si="7"/>
        <v/>
      </c>
      <c r="B470" s="374"/>
      <c r="C470" s="369"/>
      <c r="D470" s="370"/>
      <c r="E470" s="371"/>
      <c r="F470" s="372"/>
      <c r="G470" s="358"/>
    </row>
    <row r="471" spans="1:7" s="350" customFormat="1" ht="15" x14ac:dyDescent="0.2">
      <c r="A471" s="368" t="str">
        <f t="shared" si="7"/>
        <v/>
      </c>
      <c r="B471" s="374"/>
      <c r="C471" s="369"/>
      <c r="D471" s="370"/>
      <c r="E471" s="371"/>
      <c r="F471" s="372"/>
      <c r="G471" s="358"/>
    </row>
    <row r="472" spans="1:7" s="350" customFormat="1" ht="15" x14ac:dyDescent="0.2">
      <c r="A472" s="368" t="str">
        <f t="shared" si="7"/>
        <v/>
      </c>
      <c r="B472" s="374"/>
      <c r="C472" s="369"/>
      <c r="D472" s="370"/>
      <c r="E472" s="371"/>
      <c r="F472" s="372"/>
      <c r="G472" s="358"/>
    </row>
    <row r="473" spans="1:7" s="350" customFormat="1" ht="15" x14ac:dyDescent="0.2">
      <c r="A473" s="368" t="str">
        <f t="shared" si="7"/>
        <v/>
      </c>
      <c r="B473" s="374"/>
      <c r="C473" s="369"/>
      <c r="D473" s="370"/>
      <c r="E473" s="371"/>
      <c r="F473" s="372"/>
      <c r="G473" s="358"/>
    </row>
    <row r="474" spans="1:7" s="350" customFormat="1" ht="15" x14ac:dyDescent="0.2">
      <c r="A474" s="368" t="str">
        <f t="shared" si="7"/>
        <v/>
      </c>
      <c r="B474" s="374"/>
      <c r="C474" s="369"/>
      <c r="D474" s="370"/>
      <c r="E474" s="371"/>
      <c r="F474" s="372"/>
      <c r="G474" s="358"/>
    </row>
    <row r="475" spans="1:7" s="350" customFormat="1" ht="15" x14ac:dyDescent="0.2">
      <c r="A475" s="368" t="str">
        <f t="shared" si="7"/>
        <v/>
      </c>
      <c r="B475" s="374"/>
      <c r="C475" s="369"/>
      <c r="D475" s="370"/>
      <c r="E475" s="371"/>
      <c r="F475" s="372"/>
      <c r="G475" s="358"/>
    </row>
    <row r="476" spans="1:7" s="350" customFormat="1" ht="15" x14ac:dyDescent="0.2">
      <c r="A476" s="368" t="str">
        <f t="shared" si="7"/>
        <v/>
      </c>
      <c r="B476" s="374"/>
      <c r="C476" s="369"/>
      <c r="D476" s="370"/>
      <c r="E476" s="371"/>
      <c r="F476" s="372"/>
      <c r="G476" s="358"/>
    </row>
    <row r="477" spans="1:7" s="350" customFormat="1" ht="15" x14ac:dyDescent="0.2">
      <c r="A477" s="368" t="str">
        <f t="shared" si="7"/>
        <v/>
      </c>
      <c r="B477" s="374"/>
      <c r="C477" s="369"/>
      <c r="D477" s="370"/>
      <c r="E477" s="371"/>
      <c r="F477" s="372"/>
      <c r="G477" s="358"/>
    </row>
    <row r="478" spans="1:7" s="350" customFormat="1" ht="15" x14ac:dyDescent="0.2">
      <c r="A478" s="368" t="str">
        <f t="shared" si="7"/>
        <v/>
      </c>
      <c r="B478" s="374"/>
      <c r="C478" s="369"/>
      <c r="D478" s="370"/>
      <c r="E478" s="371"/>
      <c r="F478" s="372"/>
      <c r="G478" s="358"/>
    </row>
    <row r="479" spans="1:7" s="350" customFormat="1" ht="15" x14ac:dyDescent="0.2">
      <c r="A479" s="368" t="str">
        <f t="shared" si="7"/>
        <v/>
      </c>
      <c r="B479" s="374"/>
      <c r="C479" s="369"/>
      <c r="D479" s="370"/>
      <c r="E479" s="371"/>
      <c r="F479" s="372"/>
      <c r="G479" s="358"/>
    </row>
    <row r="480" spans="1:7" s="350" customFormat="1" ht="15" x14ac:dyDescent="0.2">
      <c r="A480" s="368" t="str">
        <f t="shared" si="7"/>
        <v/>
      </c>
      <c r="B480" s="374"/>
      <c r="C480" s="369"/>
      <c r="D480" s="370"/>
      <c r="E480" s="371"/>
      <c r="F480" s="372"/>
      <c r="G480" s="358"/>
    </row>
    <row r="481" spans="1:7" s="350" customFormat="1" ht="15" x14ac:dyDescent="0.2">
      <c r="A481" s="368" t="str">
        <f t="shared" si="7"/>
        <v/>
      </c>
      <c r="B481" s="374"/>
      <c r="C481" s="369"/>
      <c r="D481" s="370"/>
      <c r="E481" s="371"/>
      <c r="F481" s="372"/>
      <c r="G481" s="358"/>
    </row>
    <row r="482" spans="1:7" s="350" customFormat="1" ht="15" x14ac:dyDescent="0.2">
      <c r="A482" s="368" t="str">
        <f t="shared" si="7"/>
        <v/>
      </c>
      <c r="B482" s="374"/>
      <c r="C482" s="369"/>
      <c r="D482" s="370"/>
      <c r="E482" s="371"/>
      <c r="F482" s="372"/>
      <c r="G482" s="358"/>
    </row>
    <row r="483" spans="1:7" s="350" customFormat="1" ht="15" x14ac:dyDescent="0.2">
      <c r="A483" s="368" t="str">
        <f t="shared" si="7"/>
        <v/>
      </c>
      <c r="B483" s="374"/>
      <c r="C483" s="369"/>
      <c r="D483" s="370"/>
      <c r="E483" s="371"/>
      <c r="F483" s="372"/>
      <c r="G483" s="358"/>
    </row>
    <row r="484" spans="1:7" s="350" customFormat="1" ht="15" x14ac:dyDescent="0.2">
      <c r="A484" s="368" t="str">
        <f t="shared" si="7"/>
        <v/>
      </c>
      <c r="B484" s="374"/>
      <c r="C484" s="369"/>
      <c r="D484" s="370"/>
      <c r="E484" s="371"/>
      <c r="F484" s="372"/>
      <c r="G484" s="358"/>
    </row>
    <row r="485" spans="1:7" s="350" customFormat="1" ht="15" x14ac:dyDescent="0.2">
      <c r="A485" s="368" t="str">
        <f t="shared" si="7"/>
        <v/>
      </c>
      <c r="B485" s="374"/>
      <c r="C485" s="369"/>
      <c r="D485" s="370"/>
      <c r="E485" s="371"/>
      <c r="F485" s="372"/>
      <c r="G485" s="358"/>
    </row>
    <row r="486" spans="1:7" s="350" customFormat="1" ht="15" x14ac:dyDescent="0.2">
      <c r="A486" s="368" t="str">
        <f t="shared" si="7"/>
        <v/>
      </c>
      <c r="B486" s="374"/>
      <c r="C486" s="369"/>
      <c r="D486" s="370"/>
      <c r="E486" s="371"/>
      <c r="F486" s="372"/>
      <c r="G486" s="358"/>
    </row>
    <row r="487" spans="1:7" s="350" customFormat="1" ht="15" x14ac:dyDescent="0.2">
      <c r="A487" s="368" t="str">
        <f t="shared" si="7"/>
        <v/>
      </c>
      <c r="B487" s="374"/>
      <c r="C487" s="369"/>
      <c r="D487" s="370"/>
      <c r="E487" s="371"/>
      <c r="F487" s="372"/>
      <c r="G487" s="358"/>
    </row>
    <row r="488" spans="1:7" s="350" customFormat="1" ht="15" x14ac:dyDescent="0.2">
      <c r="A488" s="368" t="str">
        <f t="shared" si="7"/>
        <v/>
      </c>
      <c r="B488" s="374"/>
      <c r="C488" s="369"/>
      <c r="D488" s="370"/>
      <c r="E488" s="371"/>
      <c r="F488" s="372"/>
      <c r="G488" s="358"/>
    </row>
    <row r="489" spans="1:7" s="350" customFormat="1" ht="15" x14ac:dyDescent="0.2">
      <c r="A489" s="368" t="str">
        <f t="shared" si="7"/>
        <v/>
      </c>
      <c r="B489" s="374"/>
      <c r="C489" s="369"/>
      <c r="D489" s="370"/>
      <c r="E489" s="371"/>
      <c r="F489" s="372"/>
      <c r="G489" s="358"/>
    </row>
    <row r="490" spans="1:7" s="350" customFormat="1" ht="15" x14ac:dyDescent="0.2">
      <c r="A490" s="368" t="str">
        <f t="shared" si="7"/>
        <v/>
      </c>
      <c r="B490" s="374"/>
      <c r="C490" s="369"/>
      <c r="D490" s="370"/>
      <c r="E490" s="371"/>
      <c r="F490" s="372"/>
      <c r="G490" s="358"/>
    </row>
    <row r="491" spans="1:7" s="350" customFormat="1" ht="15" x14ac:dyDescent="0.2">
      <c r="A491" s="368" t="str">
        <f t="shared" si="7"/>
        <v/>
      </c>
      <c r="B491" s="374"/>
      <c r="C491" s="369"/>
      <c r="D491" s="370"/>
      <c r="E491" s="371"/>
      <c r="F491" s="372"/>
      <c r="G491" s="358"/>
    </row>
    <row r="492" spans="1:7" s="350" customFormat="1" ht="15" x14ac:dyDescent="0.2">
      <c r="A492" s="368" t="str">
        <f t="shared" si="7"/>
        <v/>
      </c>
      <c r="B492" s="374"/>
      <c r="C492" s="369"/>
      <c r="D492" s="370"/>
      <c r="E492" s="371"/>
      <c r="F492" s="372"/>
      <c r="G492" s="358"/>
    </row>
    <row r="493" spans="1:7" s="350" customFormat="1" ht="15" x14ac:dyDescent="0.2">
      <c r="A493" s="368" t="str">
        <f t="shared" si="7"/>
        <v/>
      </c>
      <c r="B493" s="374"/>
      <c r="C493" s="369"/>
      <c r="D493" s="370"/>
      <c r="E493" s="371"/>
      <c r="F493" s="372"/>
      <c r="G493" s="358"/>
    </row>
    <row r="494" spans="1:7" s="350" customFormat="1" ht="15" x14ac:dyDescent="0.2">
      <c r="A494" s="368" t="str">
        <f t="shared" si="7"/>
        <v/>
      </c>
      <c r="B494" s="374"/>
      <c r="C494" s="369"/>
      <c r="D494" s="370"/>
      <c r="E494" s="371"/>
      <c r="F494" s="372"/>
      <c r="G494" s="358"/>
    </row>
    <row r="495" spans="1:7" s="350" customFormat="1" ht="15" x14ac:dyDescent="0.2">
      <c r="A495" s="368" t="str">
        <f t="shared" si="7"/>
        <v/>
      </c>
      <c r="B495" s="374"/>
      <c r="C495" s="369"/>
      <c r="D495" s="370"/>
      <c r="E495" s="371"/>
      <c r="F495" s="372"/>
      <c r="G495" s="358"/>
    </row>
    <row r="496" spans="1:7" s="350" customFormat="1" ht="15" x14ac:dyDescent="0.2">
      <c r="A496" s="368" t="str">
        <f t="shared" si="7"/>
        <v/>
      </c>
      <c r="B496" s="374"/>
      <c r="C496" s="369"/>
      <c r="D496" s="370"/>
      <c r="E496" s="371"/>
      <c r="F496" s="372"/>
      <c r="G496" s="358"/>
    </row>
    <row r="497" spans="1:7" s="350" customFormat="1" ht="15" x14ac:dyDescent="0.2">
      <c r="A497" s="368" t="str">
        <f t="shared" si="7"/>
        <v/>
      </c>
      <c r="B497" s="374"/>
      <c r="C497" s="369"/>
      <c r="D497" s="370"/>
      <c r="E497" s="371"/>
      <c r="F497" s="372"/>
      <c r="G497" s="358"/>
    </row>
    <row r="498" spans="1:7" s="350" customFormat="1" ht="15" x14ac:dyDescent="0.2">
      <c r="A498" s="368" t="str">
        <f t="shared" si="7"/>
        <v/>
      </c>
      <c r="B498" s="374"/>
      <c r="C498" s="369"/>
      <c r="D498" s="370"/>
      <c r="E498" s="371"/>
      <c r="F498" s="372"/>
      <c r="G498" s="358"/>
    </row>
    <row r="499" spans="1:7" s="350" customFormat="1" ht="15" x14ac:dyDescent="0.2">
      <c r="A499" s="368" t="str">
        <f t="shared" si="7"/>
        <v/>
      </c>
      <c r="B499" s="374"/>
      <c r="C499" s="369"/>
      <c r="D499" s="370"/>
      <c r="E499" s="371"/>
      <c r="F499" s="372"/>
      <c r="G499" s="358"/>
    </row>
    <row r="500" spans="1:7" s="350" customFormat="1" ht="15" x14ac:dyDescent="0.2">
      <c r="A500" s="368" t="str">
        <f t="shared" si="7"/>
        <v/>
      </c>
      <c r="B500" s="374"/>
      <c r="C500" s="369"/>
      <c r="D500" s="370"/>
      <c r="E500" s="371"/>
      <c r="F500" s="372"/>
      <c r="G500" s="358"/>
    </row>
    <row r="501" spans="1:7" s="350" customFormat="1" ht="15" x14ac:dyDescent="0.2">
      <c r="A501" s="368" t="str">
        <f t="shared" si="7"/>
        <v/>
      </c>
      <c r="B501" s="374"/>
      <c r="C501" s="369"/>
      <c r="D501" s="370"/>
      <c r="E501" s="371"/>
      <c r="F501" s="372"/>
      <c r="G501" s="358"/>
    </row>
    <row r="502" spans="1:7" s="350" customFormat="1" ht="15" x14ac:dyDescent="0.2">
      <c r="A502" s="368" t="str">
        <f t="shared" si="7"/>
        <v/>
      </c>
      <c r="B502" s="374"/>
      <c r="C502" s="369"/>
      <c r="D502" s="370"/>
      <c r="E502" s="371"/>
      <c r="F502" s="372"/>
      <c r="G502" s="358"/>
    </row>
    <row r="503" spans="1:7" s="350" customFormat="1" ht="15" x14ac:dyDescent="0.2">
      <c r="A503" s="368" t="str">
        <f t="shared" si="7"/>
        <v/>
      </c>
      <c r="B503" s="374"/>
      <c r="C503" s="369"/>
      <c r="D503" s="370"/>
      <c r="E503" s="371"/>
      <c r="F503" s="372"/>
      <c r="G503" s="358"/>
    </row>
    <row r="504" spans="1:7" s="350" customFormat="1" ht="15" x14ac:dyDescent="0.2">
      <c r="A504" s="368" t="str">
        <f t="shared" si="7"/>
        <v/>
      </c>
      <c r="B504" s="374"/>
      <c r="C504" s="369"/>
      <c r="D504" s="370"/>
      <c r="E504" s="371"/>
      <c r="F504" s="372"/>
      <c r="G504" s="358"/>
    </row>
    <row r="505" spans="1:7" s="350" customFormat="1" ht="15" x14ac:dyDescent="0.2">
      <c r="A505" s="368" t="str">
        <f t="shared" si="7"/>
        <v/>
      </c>
      <c r="B505" s="374"/>
      <c r="C505" s="369"/>
      <c r="D505" s="370"/>
      <c r="E505" s="371"/>
      <c r="F505" s="372"/>
      <c r="G505" s="358"/>
    </row>
    <row r="506" spans="1:7" s="350" customFormat="1" ht="15" x14ac:dyDescent="0.2">
      <c r="A506" s="368" t="str">
        <f t="shared" si="7"/>
        <v/>
      </c>
      <c r="B506" s="374"/>
      <c r="C506" s="369"/>
      <c r="D506" s="370"/>
      <c r="E506" s="371"/>
      <c r="F506" s="372"/>
      <c r="G506" s="358"/>
    </row>
    <row r="507" spans="1:7" s="350" customFormat="1" ht="15" x14ac:dyDescent="0.2">
      <c r="A507" s="368" t="str">
        <f t="shared" si="7"/>
        <v/>
      </c>
      <c r="B507" s="374"/>
      <c r="C507" s="369"/>
      <c r="D507" s="370"/>
      <c r="E507" s="371"/>
      <c r="F507" s="372"/>
      <c r="G507" s="358"/>
    </row>
    <row r="508" spans="1:7" s="350" customFormat="1" ht="15" x14ac:dyDescent="0.2">
      <c r="A508" s="368" t="str">
        <f t="shared" si="7"/>
        <v/>
      </c>
      <c r="B508" s="374"/>
      <c r="C508" s="369"/>
      <c r="D508" s="370"/>
      <c r="E508" s="371"/>
      <c r="F508" s="372"/>
      <c r="G508" s="358"/>
    </row>
    <row r="509" spans="1:7" s="350" customFormat="1" ht="15" x14ac:dyDescent="0.2">
      <c r="A509" s="368" t="str">
        <f t="shared" si="7"/>
        <v/>
      </c>
      <c r="B509" s="374"/>
      <c r="C509" s="369"/>
      <c r="D509" s="370"/>
      <c r="E509" s="371"/>
      <c r="F509" s="372"/>
      <c r="G509" s="358"/>
    </row>
    <row r="510" spans="1:7" s="350" customFormat="1" ht="15" x14ac:dyDescent="0.2">
      <c r="A510" s="368" t="str">
        <f t="shared" si="7"/>
        <v/>
      </c>
      <c r="B510" s="374"/>
      <c r="C510" s="369"/>
      <c r="D510" s="370"/>
      <c r="E510" s="371"/>
      <c r="F510" s="372"/>
      <c r="G510" s="358"/>
    </row>
    <row r="511" spans="1:7" s="350" customFormat="1" ht="15" x14ac:dyDescent="0.2">
      <c r="A511" s="368" t="str">
        <f t="shared" si="7"/>
        <v/>
      </c>
      <c r="B511" s="374"/>
      <c r="C511" s="369"/>
      <c r="D511" s="370"/>
      <c r="E511" s="371"/>
      <c r="F511" s="372"/>
      <c r="G511" s="358"/>
    </row>
    <row r="512" spans="1:7" s="350" customFormat="1" ht="15" x14ac:dyDescent="0.2">
      <c r="A512" s="368" t="str">
        <f t="shared" si="7"/>
        <v/>
      </c>
      <c r="B512" s="374"/>
      <c r="C512" s="369"/>
      <c r="D512" s="370"/>
      <c r="E512" s="371"/>
      <c r="F512" s="372"/>
      <c r="G512" s="358"/>
    </row>
    <row r="513" spans="1:7" s="350" customFormat="1" ht="15" x14ac:dyDescent="0.2">
      <c r="A513" s="368" t="str">
        <f t="shared" si="7"/>
        <v/>
      </c>
      <c r="B513" s="374"/>
      <c r="C513" s="369"/>
      <c r="D513" s="370"/>
      <c r="E513" s="371"/>
      <c r="F513" s="372"/>
      <c r="G513" s="358"/>
    </row>
    <row r="514" spans="1:7" s="350" customFormat="1" ht="15" x14ac:dyDescent="0.2">
      <c r="A514" s="368" t="str">
        <f t="shared" si="7"/>
        <v/>
      </c>
      <c r="B514" s="374"/>
      <c r="C514" s="369"/>
      <c r="D514" s="370"/>
      <c r="E514" s="371"/>
      <c r="F514" s="372"/>
      <c r="G514" s="358"/>
    </row>
    <row r="515" spans="1:7" s="350" customFormat="1" ht="15" x14ac:dyDescent="0.2">
      <c r="A515" s="368" t="str">
        <f t="shared" si="7"/>
        <v/>
      </c>
      <c r="B515" s="374"/>
      <c r="C515" s="369"/>
      <c r="D515" s="370"/>
      <c r="E515" s="371"/>
      <c r="F515" s="372"/>
      <c r="G515" s="358"/>
    </row>
    <row r="516" spans="1:7" s="350" customFormat="1" ht="15" x14ac:dyDescent="0.2">
      <c r="A516" s="368" t="str">
        <f t="shared" si="7"/>
        <v/>
      </c>
      <c r="B516" s="374"/>
      <c r="C516" s="369"/>
      <c r="D516" s="370"/>
      <c r="E516" s="371"/>
      <c r="F516" s="372"/>
      <c r="G516" s="358"/>
    </row>
    <row r="517" spans="1:7" s="350" customFormat="1" ht="15" x14ac:dyDescent="0.2">
      <c r="A517" s="368" t="str">
        <f t="shared" si="7"/>
        <v/>
      </c>
      <c r="B517" s="374"/>
      <c r="C517" s="369"/>
      <c r="D517" s="370"/>
      <c r="E517" s="371"/>
      <c r="F517" s="372"/>
      <c r="G517" s="358"/>
    </row>
    <row r="518" spans="1:7" s="350" customFormat="1" ht="15" x14ac:dyDescent="0.2">
      <c r="A518" s="368" t="str">
        <f t="shared" si="7"/>
        <v/>
      </c>
      <c r="B518" s="374"/>
      <c r="C518" s="369"/>
      <c r="D518" s="370"/>
      <c r="E518" s="371"/>
      <c r="F518" s="372"/>
      <c r="G518" s="358"/>
    </row>
    <row r="519" spans="1:7" s="350" customFormat="1" ht="15" x14ac:dyDescent="0.2">
      <c r="A519" s="368" t="str">
        <f t="shared" si="7"/>
        <v/>
      </c>
      <c r="B519" s="374"/>
      <c r="C519" s="369"/>
      <c r="D519" s="370"/>
      <c r="E519" s="371"/>
      <c r="F519" s="372"/>
      <c r="G519" s="358"/>
    </row>
  </sheetData>
  <sheetProtection password="EF62" sheet="1" objects="1" scenarios="1" autoFilter="0"/>
  <mergeCells count="6">
    <mergeCell ref="F16:F19"/>
    <mergeCell ref="A16:A19"/>
    <mergeCell ref="C16:C19"/>
    <mergeCell ref="D16:D19"/>
    <mergeCell ref="B16:B19"/>
    <mergeCell ref="E16:E19"/>
  </mergeCells>
  <conditionalFormatting sqref="B20:F519">
    <cfRule type="cellIs" dxfId="1" priority="3" stopIfTrue="1" operator="notEqual">
      <formula>0</formula>
    </cfRule>
  </conditionalFormatting>
  <conditionalFormatting sqref="F1:F4">
    <cfRule type="cellIs" dxfId="0" priority="1" stopIfTrue="1" operator="equal">
      <formula>0</formula>
    </cfRule>
  </conditionalFormatting>
  <dataValidations count="2">
    <dataValidation type="list" allowBlank="1" showErrorMessage="1" errorTitle="Finanzierungsquelle" error="Bitte auswählen!" sqref="B20:B519">
      <formula1>$E$8:$E$12</formula1>
    </dataValidation>
    <dataValidation type="custom" allowBlank="1" showErrorMessage="1" errorTitle="Betrag" error="Bitte geben Sie max. 2 Nachkommastellen an!" sqref="F20:F519">
      <formula1>MOD(ROUND(F20*10^2,10),1)=0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A66"/>
  <sheetViews>
    <sheetView showGridLines="0" tabSelected="1" zoomScaleNormal="100" workbookViewId="0">
      <selection activeCell="A5" sqref="A5:I5"/>
    </sheetView>
  </sheetViews>
  <sheetFormatPr baseColWidth="10" defaultRowHeight="12.75" customHeight="1" x14ac:dyDescent="0.2"/>
  <cols>
    <col min="1" max="1" width="1.7109375" style="3" customWidth="1"/>
    <col min="2" max="4" width="6.28515625" style="3" customWidth="1"/>
    <col min="5" max="18" width="5.140625" style="3" customWidth="1"/>
    <col min="19" max="19" width="0.85546875" style="3" customWidth="1"/>
    <col min="20" max="20" width="9.42578125" style="157" hidden="1" customWidth="1"/>
    <col min="21" max="21" width="20" style="3" hidden="1" customWidth="1"/>
    <col min="22" max="24" width="10.7109375" style="3" hidden="1" customWidth="1"/>
    <col min="25" max="25" width="20.28515625" style="3" hidden="1" customWidth="1"/>
    <col min="26" max="26" width="20.7109375" style="3" hidden="1" customWidth="1"/>
    <col min="27" max="27" width="58" style="3" hidden="1" customWidth="1"/>
    <col min="28" max="16384" width="11.42578125" style="3"/>
  </cols>
  <sheetData>
    <row r="1" spans="1:27" s="2" customFormat="1" ht="15" customHeight="1" x14ac:dyDescent="0.2">
      <c r="T1" s="153"/>
      <c r="U1" s="149"/>
      <c r="V1" s="149"/>
      <c r="W1" s="149"/>
      <c r="X1" s="149"/>
      <c r="Y1" s="149"/>
      <c r="Z1" s="225"/>
      <c r="AA1" s="225"/>
    </row>
    <row r="2" spans="1:27" s="2" customFormat="1" ht="15" customHeight="1" x14ac:dyDescent="0.2">
      <c r="T2" s="153"/>
      <c r="U2" s="149"/>
      <c r="V2" s="149"/>
      <c r="W2" s="149"/>
      <c r="X2" s="149"/>
      <c r="Y2" s="149"/>
      <c r="Z2" s="225"/>
      <c r="AA2" s="225"/>
    </row>
    <row r="3" spans="1:27" s="2" customFormat="1" ht="15" customHeight="1" x14ac:dyDescent="0.2">
      <c r="T3" s="153"/>
      <c r="U3" s="149"/>
      <c r="V3" s="149"/>
      <c r="W3" s="149"/>
      <c r="X3" s="149"/>
      <c r="Y3" s="149"/>
      <c r="Z3" s="225"/>
      <c r="AA3" s="225"/>
    </row>
    <row r="4" spans="1:27" ht="15" customHeight="1" x14ac:dyDescent="0.2">
      <c r="A4" s="3" t="s">
        <v>12</v>
      </c>
      <c r="T4" s="381" t="s">
        <v>61</v>
      </c>
      <c r="U4" s="381"/>
      <c r="V4" s="381"/>
      <c r="W4" s="381"/>
      <c r="X4" s="381"/>
      <c r="Y4" s="381"/>
      <c r="Z4" s="381"/>
      <c r="AA4" s="381"/>
    </row>
    <row r="5" spans="1:27" ht="15" customHeight="1" x14ac:dyDescent="0.2">
      <c r="A5" s="403"/>
      <c r="B5" s="404"/>
      <c r="C5" s="404"/>
      <c r="D5" s="404"/>
      <c r="E5" s="404"/>
      <c r="F5" s="404"/>
      <c r="G5" s="404"/>
      <c r="H5" s="404"/>
      <c r="I5" s="405"/>
      <c r="J5" s="47"/>
      <c r="T5" s="231">
        <v>1</v>
      </c>
      <c r="U5" s="231">
        <v>2</v>
      </c>
      <c r="V5" s="231">
        <v>3</v>
      </c>
      <c r="W5" s="231">
        <v>4</v>
      </c>
      <c r="X5" s="231">
        <v>5</v>
      </c>
      <c r="Y5" s="231">
        <v>6</v>
      </c>
      <c r="Z5" s="231">
        <v>7</v>
      </c>
      <c r="AA5" s="231">
        <v>8</v>
      </c>
    </row>
    <row r="6" spans="1:27" ht="15" customHeight="1" x14ac:dyDescent="0.2">
      <c r="A6" s="400"/>
      <c r="B6" s="401"/>
      <c r="C6" s="401"/>
      <c r="D6" s="401"/>
      <c r="E6" s="401"/>
      <c r="F6" s="401"/>
      <c r="G6" s="401"/>
      <c r="H6" s="401"/>
      <c r="I6" s="402"/>
      <c r="J6" s="48"/>
      <c r="T6" s="226"/>
      <c r="U6" s="227"/>
      <c r="V6" s="417" t="s">
        <v>69</v>
      </c>
      <c r="W6" s="418"/>
      <c r="X6" s="419"/>
      <c r="Y6" s="231"/>
      <c r="Z6" s="231"/>
      <c r="AA6" s="227"/>
    </row>
    <row r="7" spans="1:27" ht="15" customHeight="1" x14ac:dyDescent="0.2">
      <c r="A7" s="400"/>
      <c r="B7" s="401"/>
      <c r="C7" s="401"/>
      <c r="D7" s="401"/>
      <c r="E7" s="401"/>
      <c r="F7" s="401"/>
      <c r="G7" s="401"/>
      <c r="H7" s="401"/>
      <c r="I7" s="402"/>
      <c r="J7" s="48"/>
      <c r="T7" s="229"/>
      <c r="U7" s="228"/>
      <c r="V7" s="231"/>
      <c r="W7" s="231"/>
      <c r="X7" s="231"/>
      <c r="Y7" s="231"/>
      <c r="Z7" s="228"/>
      <c r="AA7" s="228"/>
    </row>
    <row r="8" spans="1:27" ht="15" customHeight="1" x14ac:dyDescent="0.2">
      <c r="A8" s="400"/>
      <c r="B8" s="401"/>
      <c r="C8" s="401"/>
      <c r="D8" s="401"/>
      <c r="E8" s="401"/>
      <c r="F8" s="401"/>
      <c r="G8" s="401"/>
      <c r="H8" s="401"/>
      <c r="I8" s="402"/>
      <c r="J8" s="48"/>
      <c r="T8" s="229" t="b">
        <v>0</v>
      </c>
      <c r="U8" s="228" t="s">
        <v>62</v>
      </c>
      <c r="V8" s="231"/>
      <c r="W8" s="231"/>
      <c r="X8" s="231"/>
      <c r="Y8" s="231" t="str">
        <f>IF(OR($G$42="",$P$42=""),"____",IF(YEAR($G$42)&lt;&gt;YEAR($P$42),"____",YEAR($P$42)))</f>
        <v>____</v>
      </c>
      <c r="Z8" s="228" t="str">
        <f>IF(OR($G$42="",$P$42=""),"__.__.____ - __.__.____",IF(YEAR($G$42)&lt;&gt;YEAR($P$42),"__.__.____ - __.__.____",CONCATENATE(TEXT($G$42,"TT.MM.JJJJ")," - ",TEXT($P$42,"TT.MM.JJJJ"))))</f>
        <v>__.__.____ - __.__.____</v>
      </c>
      <c r="AA8" s="228" t="str">
        <f>CONCATENATE(U8,"für Erklärungszeitraum ",Z8)</f>
        <v>Zwischennachweis für Erklärungszeitraum __.__.____ - __.__.____</v>
      </c>
    </row>
    <row r="9" spans="1:27" ht="15" customHeight="1" x14ac:dyDescent="0.2">
      <c r="A9" s="407"/>
      <c r="B9" s="408"/>
      <c r="C9" s="409"/>
      <c r="D9" s="409"/>
      <c r="E9" s="409"/>
      <c r="F9" s="409"/>
      <c r="G9" s="409"/>
      <c r="H9" s="409"/>
      <c r="I9" s="410"/>
      <c r="J9" s="48"/>
      <c r="T9" s="229" t="b">
        <v>0</v>
      </c>
      <c r="U9" s="228" t="s">
        <v>63</v>
      </c>
      <c r="V9" s="231" t="str">
        <f>IF(YEAR($P$40)-YEAR($G$40)&gt;1,$X$9-2,"____")</f>
        <v>____</v>
      </c>
      <c r="W9" s="231" t="str">
        <f>IF(YEAR($P$40)-YEAR($G$40)&gt;0,$X$9-1,"____")</f>
        <v>____</v>
      </c>
      <c r="X9" s="231" t="str">
        <f>IF(YEAR($P$40)=1900,"____",YEAR($P$40))</f>
        <v>____</v>
      </c>
      <c r="Y9" s="231" t="str">
        <f>IF(OR($G$40="",$P$40=""),"____",IF(YEAR($G$40)=YEAR($P$40),YEAR($P$40),CONCATENATE(YEAR($G$40)," - ",YEAR($P$40))))</f>
        <v>____</v>
      </c>
      <c r="Z9" s="228" t="str">
        <f>IF(OR($G$40="",$P$40=""),"__.__.____ - __.__.____",CONCATENATE(TEXT($G$40,"TT.MM.JJJJ")," - ",TEXT($P$40,"TT.MM.JJJJ")))</f>
        <v>__.__.____ - __.__.____</v>
      </c>
      <c r="AA9" s="228" t="str">
        <f>CONCATENATE(U9,"für Bewilligungszeitraum ",Z9)</f>
        <v>Verwendungsnachweis für Bewilligungszeitraum __.__.____ - __.__.____</v>
      </c>
    </row>
    <row r="10" spans="1:27" ht="15" customHeight="1" x14ac:dyDescent="0.2">
      <c r="B10" s="49"/>
      <c r="C10" s="49"/>
      <c r="D10" s="49"/>
      <c r="E10" s="49"/>
      <c r="J10" s="11"/>
      <c r="T10" s="226">
        <f>COUNTIF(T8:T9,TRUE)</f>
        <v>0</v>
      </c>
      <c r="U10" s="228"/>
      <c r="V10" s="228"/>
      <c r="W10" s="228" t="s">
        <v>77</v>
      </c>
      <c r="X10" s="228"/>
      <c r="Y10" s="231" t="str">
        <f>IF($T$10&lt;&gt;1,"",$Y$8)</f>
        <v/>
      </c>
      <c r="Z10" s="228" t="str">
        <f>IF($T$10&lt;&gt;1,"",$Z$8)</f>
        <v/>
      </c>
      <c r="AA10" s="228"/>
    </row>
    <row r="11" spans="1:27" ht="15" customHeight="1" x14ac:dyDescent="0.2">
      <c r="T11" s="226"/>
      <c r="U11" s="228"/>
      <c r="V11" s="228"/>
      <c r="W11" s="228" t="s">
        <v>74</v>
      </c>
      <c r="X11" s="228"/>
      <c r="Y11" s="231" t="str">
        <f>IF($T$10&lt;&gt;1,"",$Y$9)</f>
        <v/>
      </c>
      <c r="Z11" s="228" t="str">
        <f>IF($T$10&lt;&gt;1,"",$Z$9)</f>
        <v/>
      </c>
      <c r="AA11" s="228"/>
    </row>
    <row r="12" spans="1:27" s="22" customFormat="1" ht="15" customHeight="1" x14ac:dyDescent="0.2">
      <c r="A12" s="50" t="s">
        <v>166</v>
      </c>
      <c r="B12" s="18"/>
      <c r="C12" s="18"/>
      <c r="D12" s="18"/>
      <c r="E12" s="18"/>
      <c r="F12" s="18"/>
      <c r="G12" s="18"/>
      <c r="H12" s="18"/>
      <c r="K12" s="51" t="s">
        <v>10</v>
      </c>
      <c r="L12" s="52"/>
      <c r="M12" s="52"/>
      <c r="N12" s="52"/>
      <c r="O12" s="52"/>
      <c r="P12" s="52"/>
      <c r="Q12" s="52"/>
      <c r="R12" s="52"/>
      <c r="S12" s="53"/>
      <c r="T12" s="238"/>
      <c r="U12" s="237"/>
      <c r="V12" s="237"/>
      <c r="W12" s="228" t="s">
        <v>75</v>
      </c>
      <c r="X12" s="228"/>
      <c r="Y12" s="231" t="str">
        <f>IF($T$10&lt;&gt;1,"",VLOOKUP(TRUE,$T$8:$AA$9,6,FALSE))</f>
        <v/>
      </c>
      <c r="Z12" s="228" t="str">
        <f>IF($T$10&lt;&gt;1,"",VLOOKUP(TRUE,$T$8:$AA$9,7,FALSE))</f>
        <v/>
      </c>
      <c r="AA12" s="237"/>
    </row>
    <row r="13" spans="1:27" s="22" customFormat="1" ht="15" customHeight="1" x14ac:dyDescent="0.2">
      <c r="A13" s="50" t="s">
        <v>167</v>
      </c>
      <c r="B13" s="18"/>
      <c r="C13" s="18"/>
      <c r="D13" s="18"/>
      <c r="E13" s="18"/>
      <c r="F13" s="18"/>
      <c r="G13" s="18"/>
      <c r="H13" s="18"/>
      <c r="J13" s="18"/>
      <c r="K13" s="54"/>
      <c r="L13" s="55"/>
      <c r="M13" s="55"/>
      <c r="N13" s="55"/>
      <c r="O13" s="55"/>
      <c r="P13" s="55"/>
      <c r="Q13" s="55"/>
      <c r="R13" s="55"/>
      <c r="S13" s="56"/>
      <c r="T13" s="238"/>
      <c r="U13" s="237"/>
      <c r="V13" s="237"/>
      <c r="W13" s="228" t="s">
        <v>46</v>
      </c>
      <c r="X13" s="228"/>
      <c r="Y13" s="231" t="str">
        <f>IF($T$10&lt;&gt;1,"",VLOOKUP(TRUE,$T$8:$AA$9,6,FALSE))</f>
        <v/>
      </c>
      <c r="Z13" s="228" t="str">
        <f>IF($T$10&lt;&gt;1,"",VLOOKUP(TRUE,$T$8:$AA$9,7,FALSE))</f>
        <v/>
      </c>
      <c r="AA13" s="237"/>
    </row>
    <row r="14" spans="1:27" s="22" customFormat="1" ht="15" customHeight="1" x14ac:dyDescent="0.2">
      <c r="A14" s="50" t="s">
        <v>158</v>
      </c>
      <c r="B14" s="18"/>
      <c r="C14" s="18"/>
      <c r="D14" s="18"/>
      <c r="E14" s="18"/>
      <c r="F14" s="18"/>
      <c r="G14" s="18"/>
      <c r="H14" s="18"/>
      <c r="I14" s="18"/>
      <c r="J14" s="18"/>
      <c r="K14" s="54"/>
      <c r="L14" s="55"/>
      <c r="M14" s="55"/>
      <c r="N14" s="55"/>
      <c r="O14" s="55"/>
      <c r="P14" s="55"/>
      <c r="Q14" s="55"/>
      <c r="R14" s="55"/>
      <c r="S14" s="56"/>
      <c r="T14" s="238"/>
      <c r="U14" s="237"/>
      <c r="V14" s="237"/>
      <c r="W14" s="228" t="s">
        <v>73</v>
      </c>
      <c r="X14" s="228"/>
      <c r="Y14" s="231" t="str">
        <f>IF($T$10&lt;&gt;1,"",IF($T$9=TRUE,$X$9,$Y$8))</f>
        <v/>
      </c>
      <c r="Z14" s="228" t="str">
        <f>IF($T$10&lt;&gt;1,"",IF(OR($G$40="",$P$40=""),"__.__.____ - __.__.____",IF($T$9=TRUE,CONCATENATE(TEXT(IF(DATE(YEAR($P$40),1,1)&lt;$G$40,$G$40,DATE(YEAR($P$40),1,1)),"TT.MM.JJJJ")," - ",TEXT($P$40,"TT.MM.JJJJ")),$Z$8)))</f>
        <v/>
      </c>
      <c r="AA14" s="237"/>
    </row>
    <row r="15" spans="1:27" s="22" customFormat="1" ht="15" customHeight="1" x14ac:dyDescent="0.2">
      <c r="A15" s="50" t="s">
        <v>159</v>
      </c>
      <c r="B15" s="18"/>
      <c r="C15" s="18"/>
      <c r="D15" s="18"/>
      <c r="E15" s="18"/>
      <c r="F15" s="18"/>
      <c r="G15" s="18"/>
      <c r="H15" s="18"/>
      <c r="I15" s="18"/>
      <c r="J15" s="18"/>
      <c r="K15" s="54"/>
      <c r="L15" s="55"/>
      <c r="M15" s="55"/>
      <c r="N15" s="55"/>
      <c r="O15" s="55"/>
      <c r="P15" s="55"/>
      <c r="Q15" s="55"/>
      <c r="R15" s="55"/>
      <c r="S15" s="56"/>
      <c r="T15" s="154"/>
      <c r="U15" s="150"/>
      <c r="V15" s="150"/>
      <c r="W15" s="150"/>
      <c r="X15" s="150"/>
      <c r="Y15" s="150"/>
      <c r="Z15" s="150"/>
      <c r="AA15" s="150"/>
    </row>
    <row r="16" spans="1:27" s="22" customFormat="1" ht="1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57"/>
      <c r="L16" s="58"/>
      <c r="M16" s="58"/>
      <c r="N16" s="58"/>
      <c r="O16" s="58"/>
      <c r="P16" s="58"/>
      <c r="Q16" s="58"/>
      <c r="R16" s="58"/>
      <c r="S16" s="59"/>
      <c r="T16" s="154"/>
      <c r="U16" s="150"/>
      <c r="V16" s="150"/>
      <c r="W16" s="150"/>
      <c r="X16" s="150"/>
      <c r="Y16" s="150"/>
      <c r="Z16" s="239"/>
      <c r="AA16" s="150"/>
    </row>
    <row r="17" spans="1:27" s="19" customFormat="1" ht="18" customHeight="1" x14ac:dyDescent="0.2">
      <c r="A17" s="22"/>
      <c r="B17" s="22"/>
      <c r="C17" s="22"/>
      <c r="D17" s="22"/>
      <c r="E17" s="22"/>
      <c r="F17" s="18"/>
      <c r="G17" s="18"/>
      <c r="H17" s="18"/>
      <c r="I17" s="18"/>
      <c r="J17" s="18"/>
      <c r="K17" s="60" t="s">
        <v>6</v>
      </c>
      <c r="L17" s="61"/>
      <c r="M17" s="61"/>
      <c r="N17" s="62"/>
      <c r="O17" s="423">
        <f ca="1">TODAY()</f>
        <v>44922</v>
      </c>
      <c r="P17" s="424"/>
      <c r="Q17" s="424"/>
      <c r="R17" s="424"/>
      <c r="S17" s="425"/>
      <c r="T17" s="154"/>
      <c r="U17" s="150"/>
      <c r="V17" s="150"/>
      <c r="W17" s="150"/>
      <c r="X17" s="150"/>
      <c r="Y17" s="150"/>
      <c r="Z17" s="239"/>
      <c r="AA17" s="150"/>
    </row>
    <row r="18" spans="1:27" s="19" customFormat="1" ht="18" customHeight="1" x14ac:dyDescent="0.2">
      <c r="A18" s="22"/>
      <c r="B18" s="22"/>
      <c r="C18" s="22"/>
      <c r="D18" s="22"/>
      <c r="E18" s="22"/>
      <c r="F18" s="18"/>
      <c r="G18" s="18"/>
      <c r="H18" s="18"/>
      <c r="I18" s="18"/>
      <c r="J18" s="18"/>
      <c r="K18" s="63" t="s">
        <v>4</v>
      </c>
      <c r="L18" s="64"/>
      <c r="M18" s="64"/>
      <c r="N18" s="65"/>
      <c r="O18" s="391" t="s">
        <v>105</v>
      </c>
      <c r="P18" s="392"/>
      <c r="Q18" s="392"/>
      <c r="R18" s="392"/>
      <c r="S18" s="393"/>
      <c r="T18" s="154"/>
      <c r="U18" s="150"/>
      <c r="V18" s="150"/>
      <c r="W18" s="150"/>
      <c r="X18" s="150"/>
      <c r="Y18" s="150"/>
      <c r="Z18" s="150"/>
      <c r="AA18" s="150"/>
    </row>
    <row r="19" spans="1:27" ht="12" customHeight="1" x14ac:dyDescent="0.2">
      <c r="T19" s="153"/>
      <c r="U19" s="149"/>
      <c r="V19" s="149"/>
      <c r="W19" s="149"/>
      <c r="X19" s="149"/>
      <c r="Y19" s="149"/>
      <c r="Z19" s="149"/>
      <c r="AA19" s="149"/>
    </row>
    <row r="20" spans="1:27" ht="18" customHeight="1" x14ac:dyDescent="0.2">
      <c r="A20" s="426" t="str">
        <f>IF($T$10=0,"Bitte den Nachweistyp auswählen!",IF($T$10&gt;1,"Bitte nur einen Nachweistyp auswählen!",VLOOKUP(TRUE,$T$7:$AA$9,8,FALSE)))</f>
        <v>Bitte den Nachweistyp auswählen!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8"/>
      <c r="T20" s="153"/>
      <c r="U20" s="149"/>
      <c r="V20" s="149"/>
      <c r="W20" s="149"/>
      <c r="X20" s="149"/>
      <c r="Y20" s="149"/>
      <c r="Z20" s="149"/>
      <c r="AA20" s="149"/>
    </row>
    <row r="21" spans="1:27" ht="15" customHeight="1" x14ac:dyDescent="0.2">
      <c r="A21" s="429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1"/>
      <c r="T21" s="153"/>
      <c r="U21" s="149"/>
      <c r="V21" s="149"/>
      <c r="W21" s="149"/>
      <c r="X21" s="149"/>
      <c r="Y21" s="149"/>
      <c r="Z21" s="149"/>
      <c r="AA21" s="149"/>
    </row>
    <row r="22" spans="1:27" ht="5.0999999999999996" customHeight="1" x14ac:dyDescent="0.2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6"/>
      <c r="T22" s="153"/>
      <c r="U22" s="149"/>
      <c r="V22" s="149"/>
      <c r="W22" s="149"/>
      <c r="X22" s="149"/>
      <c r="Y22" s="149"/>
      <c r="Z22" s="149"/>
      <c r="AA22" s="149"/>
    </row>
    <row r="23" spans="1:27" ht="18" customHeight="1" x14ac:dyDescent="0.2">
      <c r="A23" s="34"/>
      <c r="C23" s="255"/>
      <c r="D23" s="411" t="s">
        <v>106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2"/>
      <c r="R23" s="242"/>
      <c r="S23" s="247"/>
      <c r="T23" s="153"/>
      <c r="U23" s="149"/>
      <c r="V23" s="149"/>
      <c r="W23" s="149"/>
      <c r="X23" s="149"/>
      <c r="Y23" s="149"/>
      <c r="Z23" s="149"/>
      <c r="AA23" s="149"/>
    </row>
    <row r="24" spans="1:27" ht="5.0999999999999996" customHeight="1" x14ac:dyDescent="0.2">
      <c r="A24" s="248"/>
      <c r="B24" s="142"/>
      <c r="C24" s="142"/>
      <c r="D24" s="142"/>
      <c r="E24" s="142"/>
      <c r="F24" s="142"/>
      <c r="G24" s="142"/>
      <c r="H24" s="142"/>
      <c r="I24" s="142"/>
      <c r="J24" s="142"/>
      <c r="K24" s="249"/>
      <c r="L24" s="242"/>
      <c r="M24" s="242"/>
      <c r="N24" s="242"/>
      <c r="O24" s="242"/>
      <c r="P24" s="242"/>
      <c r="Q24" s="242"/>
      <c r="R24" s="242"/>
      <c r="S24" s="247"/>
      <c r="T24" s="153"/>
      <c r="U24" s="149"/>
      <c r="V24" s="149"/>
      <c r="W24" s="149"/>
      <c r="X24" s="149"/>
      <c r="Y24" s="149"/>
      <c r="Z24" s="149"/>
      <c r="AA24" s="149"/>
    </row>
    <row r="25" spans="1:27" ht="18" customHeight="1" x14ac:dyDescent="0.2">
      <c r="A25" s="34"/>
      <c r="C25" s="256"/>
      <c r="D25" s="413" t="s">
        <v>107</v>
      </c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  <c r="R25" s="242"/>
      <c r="S25" s="247"/>
      <c r="T25" s="153"/>
      <c r="U25" s="149"/>
      <c r="V25" s="149"/>
      <c r="W25" s="149"/>
      <c r="X25" s="149"/>
      <c r="Y25" s="149"/>
      <c r="Z25" s="149"/>
      <c r="AA25" s="149"/>
    </row>
    <row r="26" spans="1:27" ht="12" customHeight="1" x14ac:dyDescent="0.2">
      <c r="A26" s="34"/>
      <c r="C26" s="257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6"/>
      <c r="R26" s="242"/>
      <c r="S26" s="247"/>
      <c r="T26" s="153"/>
      <c r="U26" s="149"/>
      <c r="V26" s="149"/>
      <c r="W26" s="149"/>
      <c r="X26" s="149"/>
      <c r="Y26" s="149"/>
      <c r="Z26" s="149"/>
      <c r="AA26" s="149"/>
    </row>
    <row r="27" spans="1:27" ht="5.0999999999999996" customHeight="1" x14ac:dyDescent="0.2">
      <c r="A27" s="250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51"/>
      <c r="T27" s="153"/>
      <c r="U27" s="149"/>
      <c r="V27" s="149"/>
      <c r="W27" s="149"/>
      <c r="X27" s="149"/>
      <c r="Y27" s="149"/>
      <c r="Z27" s="149"/>
      <c r="AA27" s="149"/>
    </row>
    <row r="28" spans="1:27" ht="12" customHeight="1" x14ac:dyDescent="0.2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153"/>
      <c r="U28" s="149"/>
      <c r="V28" s="149"/>
      <c r="W28" s="149"/>
      <c r="X28" s="149"/>
      <c r="Y28" s="149"/>
      <c r="Z28" s="149"/>
      <c r="AA28" s="149"/>
    </row>
    <row r="29" spans="1:27" s="7" customFormat="1" ht="15" customHeight="1" x14ac:dyDescent="0.2">
      <c r="A29" s="4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153"/>
      <c r="U29" s="149"/>
      <c r="V29" s="149"/>
      <c r="W29" s="149"/>
      <c r="X29" s="149"/>
      <c r="Y29" s="149"/>
      <c r="Z29" s="149"/>
      <c r="AA29" s="149"/>
    </row>
    <row r="30" spans="1:27" ht="5.0999999999999996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66"/>
      <c r="S30" s="14"/>
      <c r="T30" s="153"/>
      <c r="U30" s="149"/>
      <c r="V30" s="149"/>
      <c r="W30" s="149"/>
      <c r="X30" s="149"/>
      <c r="Y30" s="149"/>
      <c r="Z30" s="149"/>
      <c r="AA30" s="149"/>
    </row>
    <row r="31" spans="1:27" s="68" customFormat="1" ht="15" customHeight="1" x14ac:dyDescent="0.2">
      <c r="A31" s="432" t="s">
        <v>78</v>
      </c>
      <c r="B31" s="433"/>
      <c r="C31" s="433"/>
      <c r="D31" s="433"/>
      <c r="E31" s="385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7"/>
      <c r="S31" s="67"/>
      <c r="T31" s="155"/>
      <c r="U31" s="151"/>
      <c r="V31" s="151"/>
      <c r="W31" s="151"/>
      <c r="X31" s="151"/>
      <c r="Y31" s="151"/>
      <c r="Z31" s="151"/>
      <c r="AA31" s="151"/>
    </row>
    <row r="32" spans="1:27" s="68" customFormat="1" ht="15" customHeight="1" x14ac:dyDescent="0.2">
      <c r="A32" s="434"/>
      <c r="B32" s="433"/>
      <c r="C32" s="433"/>
      <c r="D32" s="433"/>
      <c r="E32" s="388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90"/>
      <c r="S32" s="67"/>
      <c r="T32" s="155"/>
      <c r="U32" s="151"/>
      <c r="V32" s="151"/>
      <c r="W32" s="151"/>
      <c r="X32" s="151"/>
      <c r="Y32" s="151"/>
      <c r="Z32" s="151"/>
      <c r="AA32" s="151"/>
    </row>
    <row r="33" spans="1:27" ht="5.0999999999999996" customHeight="1" x14ac:dyDescent="0.2">
      <c r="A33" s="3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5"/>
      <c r="T33" s="155"/>
      <c r="U33" s="151"/>
      <c r="V33" s="149"/>
      <c r="W33" s="149"/>
      <c r="X33" s="149"/>
      <c r="Y33" s="149"/>
      <c r="Z33" s="149"/>
      <c r="AA33" s="149"/>
    </row>
    <row r="34" spans="1:27" s="19" customFormat="1" ht="18" customHeight="1" x14ac:dyDescent="0.2">
      <c r="A34" s="35" t="s">
        <v>14</v>
      </c>
      <c r="B34" s="11"/>
      <c r="C34" s="11"/>
      <c r="D34" s="41"/>
      <c r="E34" s="397"/>
      <c r="F34" s="398"/>
      <c r="G34" s="398"/>
      <c r="H34" s="398"/>
      <c r="I34" s="399"/>
      <c r="J34" s="41"/>
      <c r="K34" s="41"/>
      <c r="L34" s="42" t="s">
        <v>5</v>
      </c>
      <c r="M34" s="397"/>
      <c r="N34" s="398"/>
      <c r="O34" s="398"/>
      <c r="P34" s="398"/>
      <c r="Q34" s="398"/>
      <c r="R34" s="399"/>
      <c r="S34" s="24"/>
      <c r="T34" s="155"/>
      <c r="U34" s="151"/>
      <c r="V34" s="150"/>
      <c r="W34" s="150"/>
      <c r="X34" s="150"/>
      <c r="Y34" s="150"/>
      <c r="Z34" s="150"/>
      <c r="AA34" s="150"/>
    </row>
    <row r="35" spans="1:27" ht="5.0999999999999996" customHeight="1" x14ac:dyDescent="0.2">
      <c r="A35" s="3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5"/>
      <c r="T35" s="155"/>
      <c r="U35" s="151"/>
      <c r="V35" s="149"/>
      <c r="W35" s="149"/>
      <c r="X35" s="149"/>
      <c r="Y35" s="149"/>
      <c r="Z35" s="149"/>
      <c r="AA35" s="149"/>
    </row>
    <row r="36" spans="1:27" s="19" customFormat="1" ht="18" customHeight="1" x14ac:dyDescent="0.2">
      <c r="A36" s="35" t="s">
        <v>8</v>
      </c>
      <c r="B36" s="17"/>
      <c r="C36" s="17"/>
      <c r="D36" s="41"/>
      <c r="E36" s="435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7"/>
      <c r="S36" s="24"/>
      <c r="T36" s="155"/>
      <c r="U36" s="151"/>
      <c r="V36" s="150"/>
      <c r="W36" s="150"/>
      <c r="X36" s="150"/>
      <c r="Y36" s="150"/>
      <c r="Z36" s="150"/>
      <c r="AA36" s="150"/>
    </row>
    <row r="37" spans="1:27" ht="5.0999999999999996" customHeight="1" x14ac:dyDescent="0.2">
      <c r="A37" s="3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5"/>
      <c r="T37" s="153"/>
      <c r="U37" s="149"/>
      <c r="V37" s="149"/>
      <c r="W37" s="149"/>
      <c r="X37" s="149"/>
      <c r="Y37" s="149"/>
      <c r="Z37" s="149"/>
      <c r="AA37" s="149"/>
    </row>
    <row r="38" spans="1:27" ht="18" customHeight="1" x14ac:dyDescent="0.2">
      <c r="A38" s="33" t="s">
        <v>15</v>
      </c>
      <c r="B38" s="11"/>
      <c r="C38" s="11"/>
      <c r="D38" s="11"/>
      <c r="E38" s="11"/>
      <c r="F38" s="11"/>
      <c r="G38" s="394"/>
      <c r="H38" s="395"/>
      <c r="I38" s="396"/>
      <c r="J38" s="11"/>
      <c r="K38" s="11"/>
      <c r="L38" s="11"/>
      <c r="M38" s="11"/>
      <c r="N38" s="11"/>
      <c r="O38" s="69" t="s">
        <v>16</v>
      </c>
      <c r="P38" s="394"/>
      <c r="Q38" s="395"/>
      <c r="R38" s="396"/>
      <c r="S38" s="25"/>
      <c r="T38" s="153"/>
      <c r="U38" s="149"/>
      <c r="V38" s="149"/>
      <c r="W38" s="149"/>
      <c r="X38" s="149"/>
      <c r="Y38" s="149"/>
      <c r="Z38" s="149"/>
      <c r="AA38" s="149"/>
    </row>
    <row r="39" spans="1:27" ht="5.0999999999999996" customHeight="1" x14ac:dyDescent="0.2">
      <c r="A39" s="3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5"/>
      <c r="T39" s="153"/>
      <c r="U39" s="149"/>
      <c r="V39" s="149"/>
      <c r="W39" s="149"/>
      <c r="X39" s="149"/>
      <c r="Y39" s="149"/>
      <c r="Z39" s="149"/>
      <c r="AA39" s="149"/>
    </row>
    <row r="40" spans="1:27" ht="18" customHeight="1" x14ac:dyDescent="0.2">
      <c r="A40" s="33" t="s">
        <v>17</v>
      </c>
      <c r="B40" s="11"/>
      <c r="C40" s="11"/>
      <c r="D40" s="11"/>
      <c r="E40" s="11"/>
      <c r="F40" s="11"/>
      <c r="G40" s="394"/>
      <c r="H40" s="395"/>
      <c r="I40" s="396"/>
      <c r="J40" s="406" t="str">
        <f>IF(OR(G42="",P42=""),"",IF(AND(YEAR(G42)&lt;&gt;YEAR(P42),OR(T7=TRUE,T8=TRUE)),"Der Erklärungszeitraum muss innerhalb eines Jahres liegen!",IF(AND(OR(G42&lt;&gt;G40,P42&lt;&gt;P40),T9=TRUE),"Der Erklärungszeitraum muss dem Bewilligungszeitraum entsprechen!","")))</f>
        <v/>
      </c>
      <c r="K40" s="406"/>
      <c r="L40" s="406"/>
      <c r="M40" s="406"/>
      <c r="N40" s="406"/>
      <c r="O40" s="69" t="s">
        <v>18</v>
      </c>
      <c r="P40" s="394"/>
      <c r="Q40" s="395"/>
      <c r="R40" s="396"/>
      <c r="S40" s="25"/>
      <c r="T40" s="153"/>
      <c r="U40" s="149" t="s">
        <v>68</v>
      </c>
      <c r="V40" s="149"/>
      <c r="W40" s="149"/>
      <c r="X40" s="149"/>
      <c r="Y40" s="149"/>
      <c r="Z40" s="149"/>
      <c r="AA40" s="149"/>
    </row>
    <row r="41" spans="1:27" ht="5.0999999999999996" customHeight="1" x14ac:dyDescent="0.2">
      <c r="A41" s="34"/>
      <c r="B41" s="11"/>
      <c r="C41" s="11"/>
      <c r="D41" s="11"/>
      <c r="E41" s="11"/>
      <c r="F41" s="11"/>
      <c r="G41" s="11"/>
      <c r="H41" s="11"/>
      <c r="I41" s="11"/>
      <c r="J41" s="406"/>
      <c r="K41" s="406"/>
      <c r="L41" s="406"/>
      <c r="M41" s="406"/>
      <c r="N41" s="406"/>
      <c r="O41" s="27"/>
      <c r="P41" s="11"/>
      <c r="Q41" s="11"/>
      <c r="R41" s="11"/>
      <c r="S41" s="25"/>
      <c r="T41" s="153"/>
      <c r="U41" s="149"/>
      <c r="V41" s="149"/>
      <c r="W41" s="149"/>
      <c r="X41" s="149"/>
      <c r="Y41" s="149"/>
      <c r="Z41" s="149"/>
      <c r="AA41" s="149"/>
    </row>
    <row r="42" spans="1:27" ht="18" customHeight="1" x14ac:dyDescent="0.2">
      <c r="A42" s="33" t="s">
        <v>19</v>
      </c>
      <c r="B42" s="11"/>
      <c r="C42" s="11"/>
      <c r="D42" s="11"/>
      <c r="E42" s="11"/>
      <c r="F42" s="11"/>
      <c r="G42" s="382"/>
      <c r="H42" s="383"/>
      <c r="I42" s="384"/>
      <c r="J42" s="406"/>
      <c r="K42" s="406"/>
      <c r="L42" s="406"/>
      <c r="M42" s="406"/>
      <c r="N42" s="406"/>
      <c r="O42" s="69" t="s">
        <v>18</v>
      </c>
      <c r="P42" s="382"/>
      <c r="Q42" s="383"/>
      <c r="R42" s="384"/>
      <c r="S42" s="25"/>
      <c r="T42" s="153"/>
      <c r="U42" s="382" t="str">
        <f>IF(U40=0,"",IF($T$9=TRUE,U40,""))</f>
        <v/>
      </c>
      <c r="V42" s="384"/>
      <c r="W42" s="149"/>
      <c r="X42" s="149"/>
      <c r="Y42" s="149"/>
      <c r="Z42" s="149"/>
      <c r="AA42" s="149"/>
    </row>
    <row r="43" spans="1:27" ht="5.0999999999999996" customHeight="1" x14ac:dyDescent="0.2">
      <c r="A43" s="46"/>
      <c r="B43" s="15"/>
      <c r="C43" s="15"/>
      <c r="D43" s="15"/>
      <c r="E43" s="15"/>
      <c r="F43" s="15"/>
      <c r="G43" s="15"/>
      <c r="H43" s="15"/>
      <c r="I43" s="70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3"/>
      <c r="U43" s="149"/>
      <c r="V43" s="149"/>
      <c r="W43" s="149"/>
      <c r="X43" s="149"/>
      <c r="Y43" s="149"/>
      <c r="Z43" s="149"/>
      <c r="AA43" s="149"/>
    </row>
    <row r="44" spans="1:27" ht="12" customHeight="1" x14ac:dyDescent="0.2">
      <c r="F44" s="40"/>
      <c r="G44" s="40"/>
      <c r="H44" s="8"/>
      <c r="I44" s="71"/>
      <c r="J44" s="72"/>
      <c r="K44" s="72"/>
      <c r="L44" s="72"/>
      <c r="M44" s="72"/>
      <c r="N44" s="72"/>
      <c r="O44" s="72"/>
      <c r="P44" s="72"/>
      <c r="Q44" s="72"/>
      <c r="R44" s="72"/>
      <c r="T44" s="153"/>
      <c r="U44" s="149"/>
      <c r="V44" s="149"/>
      <c r="W44" s="149"/>
      <c r="X44" s="149"/>
      <c r="Y44" s="149"/>
      <c r="Z44" s="149"/>
      <c r="AA44" s="149"/>
    </row>
    <row r="45" spans="1:27" s="7" customFormat="1" ht="15" customHeight="1" x14ac:dyDescent="0.2">
      <c r="A45" s="4" t="s">
        <v>31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T45" s="153"/>
      <c r="U45" s="149"/>
      <c r="V45" s="149"/>
      <c r="W45" s="149"/>
      <c r="X45" s="149"/>
      <c r="Y45" s="149"/>
      <c r="Z45" s="149"/>
      <c r="AA45" s="149"/>
    </row>
    <row r="46" spans="1:27" ht="5.0999999999999996" customHeight="1" x14ac:dyDescent="0.2">
      <c r="A46" s="12"/>
      <c r="B46" s="13"/>
      <c r="C46" s="13"/>
      <c r="D46" s="13"/>
      <c r="E46" s="13"/>
      <c r="F46" s="39"/>
      <c r="G46" s="39"/>
      <c r="H46" s="73"/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14"/>
      <c r="T46" s="153"/>
      <c r="U46" s="149"/>
      <c r="V46" s="149"/>
      <c r="W46" s="149"/>
      <c r="X46" s="149"/>
      <c r="Y46" s="149"/>
      <c r="Z46" s="149"/>
      <c r="AA46" s="149"/>
    </row>
    <row r="47" spans="1:27" ht="18" customHeight="1" x14ac:dyDescent="0.2">
      <c r="A47" s="33" t="str">
        <f>CONCATENATE("bereits erhaltene Fördermittel bis zum ",IF(P42="","__.__.____",TEXT(P42,"TT.MM.JJJJ"))," (in €):")</f>
        <v>bereits erhaltene Fördermittel bis zum __.__.____ (in €):</v>
      </c>
      <c r="B47" s="11"/>
      <c r="C47" s="11"/>
      <c r="D47" s="11"/>
      <c r="E47" s="45"/>
      <c r="F47" s="76"/>
      <c r="G47" s="11"/>
      <c r="K47" s="420">
        <f>IF(OR($T$7=TRUE,$T$8=TRUE),ROUND('Seite 2 ZN'!$J$50,2),IF($T$9=TRUE,'Seite 2 VWN'!$P$50,0))</f>
        <v>0</v>
      </c>
      <c r="L47" s="421"/>
      <c r="M47" s="421"/>
      <c r="N47" s="422"/>
      <c r="S47" s="25"/>
      <c r="T47" s="153"/>
      <c r="U47" s="149"/>
      <c r="V47" s="149"/>
      <c r="W47" s="149"/>
      <c r="X47" s="149"/>
      <c r="Y47" s="149"/>
      <c r="Z47" s="149"/>
      <c r="AA47" s="149"/>
    </row>
    <row r="48" spans="1:27" ht="5.0999999999999996" customHeight="1" x14ac:dyDescent="0.2">
      <c r="A48" s="46"/>
      <c r="B48" s="15"/>
      <c r="C48" s="15"/>
      <c r="D48" s="15"/>
      <c r="E48" s="15"/>
      <c r="F48" s="15"/>
      <c r="G48" s="15"/>
      <c r="H48" s="15"/>
      <c r="I48" s="77"/>
      <c r="J48" s="77"/>
      <c r="K48" s="77"/>
      <c r="L48" s="77"/>
      <c r="M48" s="77"/>
      <c r="N48" s="77"/>
      <c r="O48" s="78"/>
      <c r="P48" s="78"/>
      <c r="Q48" s="78"/>
      <c r="R48" s="77"/>
      <c r="S48" s="16"/>
      <c r="T48" s="153"/>
      <c r="U48" s="149"/>
      <c r="V48" s="149"/>
      <c r="W48" s="149"/>
      <c r="X48" s="149"/>
      <c r="Y48" s="149"/>
      <c r="Z48" s="149"/>
      <c r="AA48" s="149"/>
    </row>
    <row r="49" spans="1:27" ht="12" customHeight="1" x14ac:dyDescent="0.2">
      <c r="D49" s="11"/>
      <c r="E49" s="11"/>
      <c r="F49" s="11"/>
      <c r="G49" s="11"/>
      <c r="I49" s="79"/>
      <c r="J49" s="79"/>
      <c r="K49" s="79"/>
      <c r="L49" s="79"/>
      <c r="M49" s="79"/>
      <c r="N49" s="79"/>
      <c r="O49" s="80"/>
      <c r="P49" s="80"/>
      <c r="Q49" s="80"/>
      <c r="R49" s="79"/>
      <c r="T49" s="153"/>
      <c r="U49" s="149"/>
      <c r="V49" s="149"/>
      <c r="W49" s="149"/>
      <c r="X49" s="149"/>
      <c r="Y49" s="149"/>
      <c r="Z49" s="149"/>
      <c r="AA49" s="149"/>
    </row>
    <row r="50" spans="1:27" ht="12" customHeight="1" x14ac:dyDescent="0.2">
      <c r="D50" s="11"/>
      <c r="E50" s="11"/>
      <c r="F50" s="11"/>
      <c r="G50" s="11"/>
      <c r="I50" s="79"/>
      <c r="J50" s="79"/>
      <c r="K50" s="79"/>
      <c r="L50" s="79"/>
      <c r="M50" s="79"/>
      <c r="N50" s="79"/>
      <c r="O50" s="80"/>
      <c r="P50" s="80"/>
      <c r="Q50" s="80"/>
      <c r="R50" s="79"/>
      <c r="T50" s="153"/>
      <c r="U50" s="149"/>
      <c r="V50" s="149"/>
      <c r="W50" s="149"/>
      <c r="X50" s="149"/>
      <c r="Y50" s="149"/>
      <c r="Z50" s="149"/>
      <c r="AA50" s="149"/>
    </row>
    <row r="51" spans="1:27" ht="12" customHeight="1" x14ac:dyDescent="0.2">
      <c r="D51" s="11"/>
      <c r="E51" s="11"/>
      <c r="F51" s="11"/>
      <c r="G51" s="11"/>
      <c r="I51" s="79"/>
      <c r="J51" s="79"/>
      <c r="K51" s="79"/>
      <c r="L51" s="79"/>
      <c r="M51" s="79"/>
      <c r="N51" s="79"/>
      <c r="O51" s="80"/>
      <c r="P51" s="80"/>
      <c r="Q51" s="80"/>
      <c r="R51" s="79"/>
      <c r="T51" s="153"/>
      <c r="U51" s="149"/>
      <c r="V51" s="149"/>
      <c r="W51" s="149"/>
      <c r="X51" s="149"/>
      <c r="Y51" s="149"/>
      <c r="Z51" s="149"/>
      <c r="AA51" s="149"/>
    </row>
    <row r="52" spans="1:27" ht="12" customHeight="1" x14ac:dyDescent="0.2">
      <c r="D52" s="11"/>
      <c r="E52" s="11"/>
      <c r="F52" s="11"/>
      <c r="G52" s="11"/>
      <c r="I52" s="79"/>
      <c r="J52" s="79"/>
      <c r="K52" s="79"/>
      <c r="L52" s="79"/>
      <c r="M52" s="79"/>
      <c r="N52" s="79"/>
      <c r="O52" s="80"/>
      <c r="P52" s="80"/>
      <c r="Q52" s="80"/>
      <c r="R52" s="79"/>
      <c r="T52" s="153"/>
      <c r="U52" s="149"/>
      <c r="V52" s="149"/>
      <c r="W52" s="149"/>
      <c r="X52" s="149"/>
      <c r="Y52" s="149"/>
      <c r="Z52" s="149"/>
      <c r="AA52" s="149"/>
    </row>
    <row r="53" spans="1:27" ht="12" customHeight="1" x14ac:dyDescent="0.2">
      <c r="D53" s="11"/>
      <c r="E53" s="11"/>
      <c r="F53" s="11"/>
      <c r="G53" s="11"/>
      <c r="I53" s="79"/>
      <c r="J53" s="79"/>
      <c r="K53" s="79"/>
      <c r="L53" s="79"/>
      <c r="M53" s="79"/>
      <c r="N53" s="79"/>
      <c r="O53" s="80"/>
      <c r="P53" s="80"/>
      <c r="Q53" s="80"/>
      <c r="R53" s="79"/>
      <c r="T53" s="153"/>
      <c r="U53" s="149"/>
      <c r="V53" s="149"/>
      <c r="W53" s="149"/>
      <c r="X53" s="149"/>
      <c r="Y53" s="149"/>
      <c r="Z53" s="149"/>
      <c r="AA53" s="149"/>
    </row>
    <row r="54" spans="1:27" ht="12" customHeight="1" x14ac:dyDescent="0.2">
      <c r="D54" s="11"/>
      <c r="E54" s="11"/>
      <c r="F54" s="11"/>
      <c r="G54" s="11"/>
      <c r="I54" s="79"/>
      <c r="J54" s="79"/>
      <c r="K54" s="79"/>
      <c r="L54" s="79"/>
      <c r="M54" s="79"/>
      <c r="N54" s="79"/>
      <c r="O54" s="80"/>
      <c r="P54" s="80"/>
      <c r="Q54" s="80"/>
      <c r="R54" s="79"/>
      <c r="T54" s="153"/>
      <c r="U54" s="149"/>
      <c r="V54" s="149"/>
      <c r="W54" s="149"/>
      <c r="X54" s="149"/>
      <c r="Y54" s="149"/>
      <c r="Z54" s="149"/>
      <c r="AA54" s="149"/>
    </row>
    <row r="55" spans="1:27" ht="12" customHeight="1" x14ac:dyDescent="0.2">
      <c r="D55" s="11"/>
      <c r="E55" s="11"/>
      <c r="F55" s="11"/>
      <c r="G55" s="11"/>
      <c r="I55" s="79"/>
      <c r="J55" s="79"/>
      <c r="K55" s="79"/>
      <c r="L55" s="79"/>
      <c r="M55" s="79"/>
      <c r="N55" s="79"/>
      <c r="O55" s="80"/>
      <c r="P55" s="80"/>
      <c r="Q55" s="80"/>
      <c r="R55" s="79"/>
      <c r="T55" s="153"/>
      <c r="U55" s="149"/>
      <c r="V55" s="149"/>
      <c r="W55" s="149"/>
      <c r="X55" s="149"/>
      <c r="Y55" s="149"/>
      <c r="Z55" s="149"/>
      <c r="AA55" s="149"/>
    </row>
    <row r="56" spans="1:27" ht="12" customHeight="1" x14ac:dyDescent="0.2">
      <c r="D56" s="11"/>
      <c r="E56" s="11"/>
      <c r="F56" s="11"/>
      <c r="G56" s="11"/>
      <c r="I56" s="79"/>
      <c r="J56" s="79"/>
      <c r="K56" s="79"/>
      <c r="L56" s="79"/>
      <c r="M56" s="79"/>
      <c r="N56" s="79"/>
      <c r="O56" s="80"/>
      <c r="P56" s="80"/>
      <c r="Q56" s="80"/>
      <c r="R56" s="79"/>
      <c r="T56" s="153"/>
      <c r="U56" s="149"/>
      <c r="V56" s="149"/>
      <c r="W56" s="149"/>
      <c r="X56" s="149"/>
      <c r="Y56" s="149"/>
      <c r="Z56" s="149"/>
      <c r="AA56" s="149"/>
    </row>
    <row r="57" spans="1:27" ht="12" customHeight="1" x14ac:dyDescent="0.2">
      <c r="D57" s="11"/>
      <c r="E57" s="11"/>
      <c r="F57" s="11"/>
      <c r="G57" s="11"/>
      <c r="I57" s="79"/>
      <c r="J57" s="79"/>
      <c r="K57" s="79"/>
      <c r="L57" s="79"/>
      <c r="M57" s="79"/>
      <c r="N57" s="79"/>
      <c r="O57" s="80"/>
      <c r="P57" s="80"/>
      <c r="Q57" s="80"/>
      <c r="R57" s="79"/>
      <c r="T57" s="153"/>
      <c r="U57" s="149"/>
      <c r="V57" s="149"/>
      <c r="W57" s="149"/>
      <c r="X57" s="149"/>
      <c r="Y57" s="149"/>
      <c r="Z57" s="149"/>
      <c r="AA57" s="149"/>
    </row>
    <row r="58" spans="1:27" ht="12" customHeight="1" x14ac:dyDescent="0.2">
      <c r="D58" s="11"/>
      <c r="E58" s="11"/>
      <c r="F58" s="11"/>
      <c r="G58" s="11"/>
      <c r="I58" s="79"/>
      <c r="J58" s="79"/>
      <c r="K58" s="79"/>
      <c r="L58" s="79"/>
      <c r="M58" s="79"/>
      <c r="N58" s="79"/>
      <c r="O58" s="80"/>
      <c r="P58" s="80"/>
      <c r="Q58" s="80"/>
      <c r="R58" s="79"/>
      <c r="T58" s="153"/>
      <c r="U58" s="149"/>
      <c r="V58" s="149"/>
      <c r="W58" s="149"/>
      <c r="X58" s="149"/>
      <c r="Y58" s="149"/>
      <c r="Z58" s="149"/>
      <c r="AA58" s="149"/>
    </row>
    <row r="59" spans="1:27" ht="12" customHeight="1" x14ac:dyDescent="0.2">
      <c r="D59" s="11"/>
      <c r="E59" s="11"/>
      <c r="F59" s="11"/>
      <c r="G59" s="11"/>
      <c r="I59" s="79"/>
      <c r="J59" s="79"/>
      <c r="K59" s="79"/>
      <c r="L59" s="79"/>
      <c r="M59" s="79"/>
      <c r="N59" s="79"/>
      <c r="O59" s="80"/>
      <c r="P59" s="80"/>
      <c r="Q59" s="80"/>
      <c r="R59" s="79"/>
      <c r="T59" s="153"/>
      <c r="U59" s="149"/>
      <c r="V59" s="149"/>
      <c r="W59" s="149"/>
      <c r="X59" s="149"/>
      <c r="Y59" s="149"/>
      <c r="Z59" s="149"/>
      <c r="AA59" s="149"/>
    </row>
    <row r="60" spans="1:27" s="82" customFormat="1" ht="5.0999999999999996" customHeight="1" x14ac:dyDescent="0.2">
      <c r="A60" s="81"/>
      <c r="B60" s="81"/>
      <c r="C60" s="81"/>
      <c r="T60" s="156"/>
      <c r="U60" s="152"/>
      <c r="V60" s="152"/>
      <c r="W60" s="152"/>
      <c r="X60" s="152"/>
      <c r="Y60" s="152"/>
      <c r="Z60" s="152"/>
      <c r="AA60" s="152"/>
    </row>
    <row r="61" spans="1:27" ht="12" customHeight="1" x14ac:dyDescent="0.2">
      <c r="A61" s="8" t="s">
        <v>7</v>
      </c>
      <c r="B61" s="252" t="s">
        <v>108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3"/>
      <c r="U61" s="149"/>
      <c r="V61" s="149"/>
      <c r="W61" s="149"/>
      <c r="X61" s="149"/>
      <c r="Y61" s="149"/>
      <c r="Z61" s="149"/>
      <c r="AA61" s="149"/>
    </row>
    <row r="62" spans="1:27" ht="12" customHeight="1" x14ac:dyDescent="0.2">
      <c r="A62" s="10"/>
      <c r="B62" s="252" t="s">
        <v>109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3"/>
      <c r="U62" s="149"/>
      <c r="V62" s="149"/>
      <c r="W62" s="149"/>
      <c r="X62" s="149"/>
      <c r="Y62" s="149"/>
      <c r="Z62" s="149"/>
      <c r="AA62" s="149"/>
    </row>
    <row r="63" spans="1:27" ht="12" customHeight="1" x14ac:dyDescent="0.2">
      <c r="A63" s="10"/>
      <c r="B63" s="252" t="s">
        <v>110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53"/>
      <c r="U63" s="149"/>
      <c r="V63" s="149"/>
      <c r="W63" s="149"/>
      <c r="X63" s="149"/>
      <c r="Y63" s="149"/>
      <c r="Z63" s="149"/>
      <c r="AA63" s="149"/>
    </row>
    <row r="64" spans="1:27" s="82" customFormat="1" ht="12" customHeight="1" x14ac:dyDescent="0.2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156"/>
      <c r="U64" s="152"/>
      <c r="V64" s="152"/>
      <c r="W64" s="152"/>
      <c r="X64" s="152"/>
      <c r="Y64" s="152"/>
      <c r="Z64" s="152"/>
      <c r="AA64" s="152"/>
    </row>
    <row r="65" spans="1:27" s="82" customFormat="1" ht="12" customHeight="1" x14ac:dyDescent="0.2">
      <c r="A65" s="514" t="str">
        <f>CONCATENATE(Änderungsdoku!$A$2," ",Änderungsdoku!$A$3)</f>
        <v>VWN Förderung von Vermarktungs-, Kinder-Jugendprojekten WMs 2023 in Oberhof</v>
      </c>
      <c r="B65" s="84"/>
      <c r="C65" s="84"/>
      <c r="D65" s="84"/>
      <c r="E65" s="84"/>
      <c r="F65" s="84"/>
      <c r="G65" s="84"/>
      <c r="H65" s="84"/>
      <c r="T65" s="156"/>
      <c r="U65" s="152"/>
      <c r="V65" s="152"/>
      <c r="W65" s="152"/>
      <c r="X65" s="152"/>
      <c r="Y65" s="152"/>
      <c r="Z65" s="152"/>
      <c r="AA65" s="152"/>
    </row>
    <row r="66" spans="1:27" s="82" customFormat="1" ht="12" customHeight="1" x14ac:dyDescent="0.2">
      <c r="A66" s="5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6" s="84"/>
      <c r="C66" s="84"/>
      <c r="D66" s="84"/>
      <c r="E66" s="84"/>
      <c r="F66" s="84"/>
      <c r="G66" s="84"/>
      <c r="H66" s="8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156"/>
      <c r="U66" s="152"/>
      <c r="V66" s="152"/>
      <c r="W66" s="152"/>
      <c r="X66" s="152"/>
      <c r="Y66" s="152"/>
      <c r="Z66" s="152"/>
      <c r="AA66" s="152"/>
    </row>
  </sheetData>
  <sheetProtection password="EF62" sheet="1" objects="1" scenarios="1" selectLockedCells="1" autoFilter="0"/>
  <mergeCells count="27">
    <mergeCell ref="C9:I9"/>
    <mergeCell ref="D23:Q23"/>
    <mergeCell ref="D25:Q26"/>
    <mergeCell ref="V6:X6"/>
    <mergeCell ref="K47:N47"/>
    <mergeCell ref="P38:R38"/>
    <mergeCell ref="O17:S17"/>
    <mergeCell ref="A20:S21"/>
    <mergeCell ref="A31:D32"/>
    <mergeCell ref="G38:I38"/>
    <mergeCell ref="E36:R36"/>
    <mergeCell ref="T4:AA4"/>
    <mergeCell ref="P42:R42"/>
    <mergeCell ref="E31:R32"/>
    <mergeCell ref="O18:S18"/>
    <mergeCell ref="P40:R40"/>
    <mergeCell ref="M34:R34"/>
    <mergeCell ref="A6:I6"/>
    <mergeCell ref="A5:I5"/>
    <mergeCell ref="A7:I7"/>
    <mergeCell ref="A8:I8"/>
    <mergeCell ref="U42:V42"/>
    <mergeCell ref="J40:N42"/>
    <mergeCell ref="G42:I42"/>
    <mergeCell ref="G40:I40"/>
    <mergeCell ref="E34:I34"/>
    <mergeCell ref="A9:B9"/>
  </mergeCells>
  <dataValidations count="4">
    <dataValidation type="date" allowBlank="1" showErrorMessage="1" errorTitle="Bewilligungszeitraum" error="Der Bewilligungszeitraum muss zwischen 01.01.2020 und 31.07.2023 liegen!" sqref="P40:R40">
      <formula1>43831</formula1>
      <formula2>45138</formula2>
    </dataValidation>
    <dataValidation type="date" allowBlank="1" showErrorMessage="1" errorTitle="Datum" error="Das Datum muss zwischen 01.01.2020 und 31.12.2023 liegen!" sqref="P38:R38 G38:I38">
      <formula1>43831</formula1>
      <formula2>45291</formula2>
    </dataValidation>
    <dataValidation type="date" allowBlank="1" showErrorMessage="1" errorTitle="Erklärungszeitraum" error="Der Erklärungszeitraum muss im Bewilligungszeitraum liegen!" sqref="P42:R42 G42:I42 U42:V42">
      <formula1>$G$40</formula1>
      <formula2>$P$40</formula2>
    </dataValidation>
    <dataValidation type="date" allowBlank="1" showErrorMessage="1" errorTitle="Bewilligungszeitraum" error="Der Bewilligungszeitraum muss zwischen 01.01.2020 und 31.07.2023 liegen!" sqref="G40:I40">
      <formula1>43831</formula1>
      <formula2>45138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7" r:id="rId6" name="Check Box 831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9525</xdr:rowOff>
                  </from>
                  <to>
                    <xdr:col>2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8" r:id="rId7" name="Check Box 832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9525</xdr:rowOff>
                  </from>
                  <to>
                    <xdr:col>2</xdr:col>
                    <xdr:colOff>323850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K78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35" customWidth="1"/>
    <col min="2" max="6" width="11.7109375" style="135" customWidth="1"/>
    <col min="7" max="7" width="0.85546875" style="135" customWidth="1"/>
    <col min="8" max="8" width="17.7109375" style="135" customWidth="1"/>
    <col min="9" max="9" width="0.85546875" style="135" customWidth="1"/>
    <col min="10" max="10" width="17.7109375" style="135" customWidth="1"/>
    <col min="11" max="11" width="0.85546875" style="135" customWidth="1"/>
    <col min="12" max="16384" width="11.42578125" style="135"/>
  </cols>
  <sheetData>
    <row r="1" spans="1:11" ht="15" customHeight="1" x14ac:dyDescent="0.2">
      <c r="G1" s="28" t="s">
        <v>56</v>
      </c>
      <c r="H1" s="442" t="str">
        <f>'Seite 1'!$O$18</f>
        <v>FWMO</v>
      </c>
      <c r="I1" s="443"/>
      <c r="J1" s="443"/>
      <c r="K1" s="444"/>
    </row>
    <row r="2" spans="1:11" ht="15" customHeight="1" x14ac:dyDescent="0.2">
      <c r="G2" s="28" t="s">
        <v>58</v>
      </c>
      <c r="H2" s="442" t="str">
        <f>'Seite 1'!$Y$10</f>
        <v/>
      </c>
      <c r="I2" s="443"/>
      <c r="J2" s="443"/>
      <c r="K2" s="444"/>
    </row>
    <row r="3" spans="1:11" ht="15" customHeight="1" x14ac:dyDescent="0.2">
      <c r="G3" s="28" t="s">
        <v>59</v>
      </c>
      <c r="H3" s="442" t="str">
        <f>'Seite 1'!$Z$10</f>
        <v/>
      </c>
      <c r="I3" s="443"/>
      <c r="J3" s="443"/>
      <c r="K3" s="444"/>
    </row>
    <row r="4" spans="1:11" s="7" customFormat="1" ht="15" customHeight="1" x14ac:dyDescent="0.2">
      <c r="G4" s="126" t="s">
        <v>57</v>
      </c>
      <c r="H4" s="445">
        <f ca="1">'Seite 1'!$O$17</f>
        <v>44922</v>
      </c>
      <c r="I4" s="446"/>
      <c r="J4" s="446"/>
      <c r="K4" s="447"/>
    </row>
    <row r="5" spans="1:11" s="7" customFormat="1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7" customFormat="1" ht="15" customHeight="1" x14ac:dyDescent="0.2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s="7" customFormat="1" ht="5.0999999999999996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s="7" customFormat="1" ht="15" customHeight="1" x14ac:dyDescent="0.2">
      <c r="A8" s="200" t="s">
        <v>71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7" customFormat="1" ht="5.0999999999999996" customHeight="1" x14ac:dyDescent="0.2">
      <c r="A9" s="201"/>
      <c r="H9" s="23"/>
      <c r="I9" s="23"/>
      <c r="J9" s="23"/>
      <c r="K9" s="216"/>
    </row>
    <row r="10" spans="1:11" ht="15" customHeight="1" x14ac:dyDescent="0.2">
      <c r="A10" s="202"/>
      <c r="B10" s="136"/>
      <c r="C10" s="136"/>
      <c r="D10" s="136"/>
      <c r="E10" s="136"/>
      <c r="F10" s="136"/>
      <c r="G10" s="136"/>
      <c r="H10" s="258" t="s">
        <v>27</v>
      </c>
      <c r="I10" s="203"/>
      <c r="J10" s="261" t="s">
        <v>47</v>
      </c>
      <c r="K10" s="204"/>
    </row>
    <row r="11" spans="1:11" ht="15" customHeight="1" x14ac:dyDescent="0.2">
      <c r="A11" s="202"/>
      <c r="G11" s="136"/>
      <c r="H11" s="259" t="str">
        <f>IF(MAX('Seite 1'!$G$38,'Seite 1'!$P$38)=0,"__.__.____",MAX('Seite 1'!$G$38,'Seite 1'!$P$38))</f>
        <v>__.__.____</v>
      </c>
      <c r="I11" s="205"/>
      <c r="J11" s="262" t="s">
        <v>48</v>
      </c>
      <c r="K11" s="204"/>
    </row>
    <row r="12" spans="1:11" ht="15" customHeight="1" x14ac:dyDescent="0.2">
      <c r="A12" s="202"/>
      <c r="G12" s="136"/>
      <c r="H12" s="260"/>
      <c r="I12" s="205"/>
      <c r="J12" s="263"/>
      <c r="K12" s="204"/>
    </row>
    <row r="13" spans="1:11" ht="5.0999999999999996" customHeight="1" x14ac:dyDescent="0.2">
      <c r="A13" s="202"/>
      <c r="G13" s="136"/>
      <c r="H13" s="144"/>
      <c r="I13" s="205"/>
      <c r="J13" s="206"/>
      <c r="K13" s="204"/>
    </row>
    <row r="14" spans="1:11" ht="15" customHeight="1" x14ac:dyDescent="0.2">
      <c r="A14" s="267" t="s">
        <v>1</v>
      </c>
      <c r="B14" s="127" t="s">
        <v>80</v>
      </c>
      <c r="C14" s="134"/>
      <c r="D14" s="134"/>
      <c r="E14" s="134"/>
      <c r="F14" s="134"/>
      <c r="G14" s="136"/>
      <c r="H14" s="207" t="s">
        <v>9</v>
      </c>
      <c r="I14" s="136"/>
      <c r="J14" s="207" t="s">
        <v>9</v>
      </c>
      <c r="K14" s="204"/>
    </row>
    <row r="15" spans="1:11" ht="15" customHeight="1" x14ac:dyDescent="0.2">
      <c r="A15" s="138" t="s">
        <v>81</v>
      </c>
      <c r="B15" s="87" t="s">
        <v>111</v>
      </c>
      <c r="C15" s="87"/>
      <c r="D15" s="87"/>
      <c r="E15" s="87"/>
      <c r="F15" s="87"/>
      <c r="G15" s="136"/>
      <c r="H15" s="253"/>
      <c r="I15" s="232"/>
      <c r="J15" s="366">
        <f>'Belegliste 1.1'!$J$7</f>
        <v>0</v>
      </c>
      <c r="K15" s="204"/>
    </row>
    <row r="16" spans="1:11" ht="15" customHeight="1" x14ac:dyDescent="0.2">
      <c r="A16" s="138" t="s">
        <v>82</v>
      </c>
      <c r="B16" s="87" t="s">
        <v>112</v>
      </c>
      <c r="C16" s="87"/>
      <c r="D16" s="87"/>
      <c r="E16" s="87"/>
      <c r="H16" s="253"/>
      <c r="I16" s="232"/>
      <c r="J16" s="366">
        <f>'Belegliste 1.2'!$K$7</f>
        <v>0</v>
      </c>
      <c r="K16" s="204"/>
    </row>
    <row r="17" spans="1:11" ht="15" customHeight="1" x14ac:dyDescent="0.2">
      <c r="A17" s="138"/>
      <c r="B17" s="127" t="str">
        <f>CONCATENATE("Summe ",B14)</f>
        <v>Summe Ausgaben für Personal</v>
      </c>
      <c r="C17" s="87"/>
      <c r="D17" s="87"/>
      <c r="E17" s="87"/>
      <c r="H17" s="254">
        <f>SUMPRODUCT(ROUND(H15:H16,2))</f>
        <v>0</v>
      </c>
      <c r="I17" s="232"/>
      <c r="J17" s="254">
        <f>SUMPRODUCT(ROUND(J15:J16,2))</f>
        <v>0</v>
      </c>
      <c r="K17" s="204"/>
    </row>
    <row r="18" spans="1:11" ht="5.0999999999999996" customHeight="1" x14ac:dyDescent="0.2">
      <c r="A18" s="138"/>
      <c r="B18" s="87"/>
      <c r="C18" s="87"/>
      <c r="D18" s="87"/>
      <c r="E18" s="87"/>
      <c r="J18" s="136"/>
      <c r="K18" s="204"/>
    </row>
    <row r="19" spans="1:11" ht="15" customHeight="1" x14ac:dyDescent="0.2">
      <c r="A19" s="267" t="s">
        <v>2</v>
      </c>
      <c r="B19" s="127" t="s">
        <v>149</v>
      </c>
      <c r="C19" s="134"/>
      <c r="D19" s="134"/>
      <c r="E19" s="134"/>
      <c r="F19" s="134"/>
      <c r="H19" s="207" t="s">
        <v>9</v>
      </c>
      <c r="I19" s="232"/>
      <c r="J19" s="207" t="str">
        <f>'Seite 3'!$U$20</f>
        <v/>
      </c>
      <c r="K19" s="204"/>
    </row>
    <row r="20" spans="1:11" ht="15" customHeight="1" x14ac:dyDescent="0.2">
      <c r="A20" s="138" t="s">
        <v>88</v>
      </c>
      <c r="B20" s="449"/>
      <c r="C20" s="450"/>
      <c r="D20" s="450"/>
      <c r="E20" s="450"/>
      <c r="F20" s="451"/>
      <c r="G20" s="136"/>
      <c r="H20" s="253"/>
      <c r="I20" s="232"/>
      <c r="J20" s="366">
        <f>IFERROR(VLOOKUP(CONCATENATE(A20," ",B20),'Belegliste 2.'!$G$8:$I$12,'Seite 3'!$U$22,FALSE),0)</f>
        <v>0</v>
      </c>
      <c r="K20" s="204"/>
    </row>
    <row r="21" spans="1:11" ht="15" customHeight="1" x14ac:dyDescent="0.2">
      <c r="A21" s="138" t="s">
        <v>89</v>
      </c>
      <c r="B21" s="449"/>
      <c r="C21" s="450"/>
      <c r="D21" s="450"/>
      <c r="E21" s="450"/>
      <c r="F21" s="451"/>
      <c r="G21" s="136"/>
      <c r="H21" s="253"/>
      <c r="I21" s="232"/>
      <c r="J21" s="366">
        <f>IFERROR(VLOOKUP(CONCATENATE(A21," ",B21),'Belegliste 2.'!$G$8:$I$12,'Seite 3'!$U$22,FALSE),0)</f>
        <v>0</v>
      </c>
      <c r="K21" s="204"/>
    </row>
    <row r="22" spans="1:11" ht="15" customHeight="1" x14ac:dyDescent="0.2">
      <c r="A22" s="138" t="s">
        <v>90</v>
      </c>
      <c r="B22" s="449"/>
      <c r="C22" s="450"/>
      <c r="D22" s="450"/>
      <c r="E22" s="450"/>
      <c r="F22" s="451"/>
      <c r="G22" s="136"/>
      <c r="H22" s="253"/>
      <c r="I22" s="232"/>
      <c r="J22" s="366">
        <f>IFERROR(VLOOKUP(CONCATENATE(A22," ",B22),'Belegliste 2.'!$G$8:$I$12,'Seite 3'!$U$22,FALSE),0)</f>
        <v>0</v>
      </c>
      <c r="K22" s="204"/>
    </row>
    <row r="23" spans="1:11" ht="15" customHeight="1" x14ac:dyDescent="0.2">
      <c r="A23" s="138" t="s">
        <v>91</v>
      </c>
      <c r="B23" s="449"/>
      <c r="C23" s="450"/>
      <c r="D23" s="450"/>
      <c r="E23" s="450"/>
      <c r="F23" s="451"/>
      <c r="G23" s="136"/>
      <c r="H23" s="253"/>
      <c r="I23" s="232"/>
      <c r="J23" s="366">
        <f>IFERROR(VLOOKUP(CONCATENATE(A23," ",B23),'Belegliste 2.'!$G$8:$I$12,'Seite 3'!$U$22,FALSE),0)</f>
        <v>0</v>
      </c>
      <c r="K23" s="204"/>
    </row>
    <row r="24" spans="1:11" ht="15" customHeight="1" x14ac:dyDescent="0.2">
      <c r="A24" s="138" t="s">
        <v>113</v>
      </c>
      <c r="B24" s="449"/>
      <c r="C24" s="450"/>
      <c r="D24" s="450"/>
      <c r="E24" s="450"/>
      <c r="F24" s="451"/>
      <c r="G24" s="136"/>
      <c r="H24" s="253"/>
      <c r="I24" s="232"/>
      <c r="J24" s="366">
        <f>IFERROR(VLOOKUP(CONCATENATE(A24," ",B24),'Belegliste 2.'!$G$8:$I$12,'Seite 3'!$U$22,FALSE),0)</f>
        <v>0</v>
      </c>
      <c r="K24" s="204"/>
    </row>
    <row r="25" spans="1:11" ht="15" customHeight="1" x14ac:dyDescent="0.2">
      <c r="A25" s="138"/>
      <c r="B25" s="127" t="str">
        <f>CONCATENATE("Summe ",B19)</f>
        <v>Summe Sachausgaben</v>
      </c>
      <c r="C25" s="127"/>
      <c r="D25" s="127"/>
      <c r="E25" s="127"/>
      <c r="F25" s="127"/>
      <c r="G25" s="136"/>
      <c r="H25" s="254">
        <f>SUMPRODUCT(ROUND(H20:H24,2))</f>
        <v>0</v>
      </c>
      <c r="I25" s="232"/>
      <c r="J25" s="254">
        <f>SUMPRODUCT(ROUND(J20:J24,2))</f>
        <v>0</v>
      </c>
      <c r="K25" s="204"/>
    </row>
    <row r="26" spans="1:11" ht="5.0999999999999996" customHeight="1" x14ac:dyDescent="0.2">
      <c r="A26" s="138"/>
      <c r="B26" s="87"/>
      <c r="C26" s="87"/>
      <c r="D26" s="87"/>
      <c r="E26" s="87"/>
      <c r="F26" s="87"/>
      <c r="G26" s="136"/>
      <c r="H26" s="232"/>
      <c r="I26" s="232"/>
      <c r="J26" s="232"/>
      <c r="K26" s="204"/>
    </row>
    <row r="27" spans="1:11" ht="15" customHeight="1" x14ac:dyDescent="0.2">
      <c r="A27" s="267" t="s">
        <v>3</v>
      </c>
      <c r="B27" s="127" t="s">
        <v>114</v>
      </c>
      <c r="C27" s="134"/>
      <c r="D27" s="134"/>
      <c r="E27" s="134"/>
      <c r="F27" s="134"/>
      <c r="H27" s="207" t="s">
        <v>9</v>
      </c>
      <c r="I27" s="232"/>
      <c r="J27" s="207" t="str">
        <f>'Seite 3'!$U$20</f>
        <v/>
      </c>
      <c r="K27" s="204"/>
    </row>
    <row r="28" spans="1:11" ht="15" customHeight="1" x14ac:dyDescent="0.2">
      <c r="A28" s="138" t="s">
        <v>115</v>
      </c>
      <c r="B28" s="449"/>
      <c r="C28" s="450"/>
      <c r="D28" s="450"/>
      <c r="E28" s="450"/>
      <c r="F28" s="451"/>
      <c r="G28" s="136"/>
      <c r="H28" s="253"/>
      <c r="I28" s="232"/>
      <c r="J28" s="366">
        <f>IFERROR(VLOOKUP(CONCATENATE(A28," ",B28),'Belegliste 3.'!$G$8:$I$9,'Seite 3'!$U$22,FALSE),0)</f>
        <v>0</v>
      </c>
      <c r="K28" s="204"/>
    </row>
    <row r="29" spans="1:11" ht="15" customHeight="1" x14ac:dyDescent="0.2">
      <c r="A29" s="138" t="s">
        <v>116</v>
      </c>
      <c r="B29" s="449"/>
      <c r="C29" s="450"/>
      <c r="D29" s="450"/>
      <c r="E29" s="450"/>
      <c r="F29" s="451"/>
      <c r="G29" s="136"/>
      <c r="H29" s="253"/>
      <c r="I29" s="232"/>
      <c r="J29" s="366">
        <f>IFERROR(VLOOKUP(CONCATENATE(A29," ",B29),'Belegliste 3.'!$G$8:$I$9,'Seite 3'!$U$22,FALSE),0)</f>
        <v>0</v>
      </c>
      <c r="K29" s="204"/>
    </row>
    <row r="30" spans="1:11" ht="15" customHeight="1" x14ac:dyDescent="0.2">
      <c r="A30" s="138"/>
      <c r="B30" s="127" t="str">
        <f>CONCATENATE("Summe ",B27)</f>
        <v>Summe Ausgaben für Investitionen</v>
      </c>
      <c r="C30" s="127"/>
      <c r="D30" s="127"/>
      <c r="E30" s="127"/>
      <c r="F30" s="127"/>
      <c r="G30" s="136"/>
      <c r="H30" s="254">
        <f>SUMPRODUCT(ROUND(H28:H29,2))</f>
        <v>0</v>
      </c>
      <c r="I30" s="232"/>
      <c r="J30" s="254">
        <f>SUMPRODUCT(ROUND(J28:J29,2))</f>
        <v>0</v>
      </c>
      <c r="K30" s="204"/>
    </row>
    <row r="31" spans="1:11" ht="5.0999999999999996" customHeight="1" x14ac:dyDescent="0.2">
      <c r="A31" s="138"/>
      <c r="B31" s="87"/>
      <c r="C31" s="87"/>
      <c r="D31" s="87"/>
      <c r="E31" s="87"/>
      <c r="F31" s="87"/>
      <c r="G31" s="136"/>
      <c r="H31" s="232"/>
      <c r="I31" s="232"/>
      <c r="J31" s="232"/>
      <c r="K31" s="204"/>
    </row>
    <row r="32" spans="1:11" ht="15" customHeight="1" x14ac:dyDescent="0.2">
      <c r="A32" s="139" t="s">
        <v>28</v>
      </c>
      <c r="B32" s="134"/>
      <c r="C32" s="134"/>
      <c r="D32" s="134"/>
      <c r="E32" s="134"/>
      <c r="F32" s="134"/>
      <c r="G32" s="136"/>
      <c r="H32" s="264">
        <f>H17+H25+H30</f>
        <v>0</v>
      </c>
      <c r="I32" s="232"/>
      <c r="J32" s="264">
        <f>J17+J25+J30</f>
        <v>0</v>
      </c>
      <c r="K32" s="204"/>
    </row>
    <row r="33" spans="1:11" ht="5.0999999999999996" customHeight="1" x14ac:dyDescent="0.2">
      <c r="A33" s="224"/>
      <c r="B33" s="208"/>
      <c r="C33" s="208"/>
      <c r="D33" s="208"/>
      <c r="E33" s="208"/>
      <c r="F33" s="208"/>
      <c r="G33" s="208"/>
      <c r="H33" s="234"/>
      <c r="I33" s="234"/>
      <c r="J33" s="234"/>
      <c r="K33" s="209"/>
    </row>
    <row r="34" spans="1:11" ht="12" customHeight="1" x14ac:dyDescent="0.2">
      <c r="A34" s="210"/>
      <c r="B34" s="134"/>
      <c r="C34" s="134"/>
      <c r="D34" s="134"/>
      <c r="E34" s="134"/>
      <c r="F34" s="134"/>
    </row>
    <row r="35" spans="1:11" ht="15" customHeight="1" x14ac:dyDescent="0.2">
      <c r="A35" s="200" t="s">
        <v>72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3"/>
    </row>
    <row r="36" spans="1:11" ht="5.0999999999999996" customHeight="1" x14ac:dyDescent="0.2">
      <c r="A36" s="218"/>
      <c r="B36" s="222"/>
      <c r="C36" s="222"/>
      <c r="D36" s="222"/>
      <c r="E36" s="222"/>
      <c r="F36" s="222"/>
      <c r="G36" s="222"/>
      <c r="H36" s="222"/>
      <c r="I36" s="222"/>
      <c r="J36" s="222"/>
      <c r="K36" s="217"/>
    </row>
    <row r="37" spans="1:11" ht="15" customHeight="1" x14ac:dyDescent="0.2">
      <c r="A37" s="211"/>
      <c r="B37" s="134"/>
      <c r="C37" s="134"/>
      <c r="D37" s="134"/>
      <c r="E37" s="134"/>
      <c r="F37" s="134"/>
      <c r="G37" s="134"/>
      <c r="H37" s="258" t="s">
        <v>27</v>
      </c>
      <c r="I37" s="203"/>
      <c r="J37" s="261" t="s">
        <v>47</v>
      </c>
      <c r="K37" s="212"/>
    </row>
    <row r="38" spans="1:11" ht="15" customHeight="1" x14ac:dyDescent="0.2">
      <c r="A38" s="211"/>
      <c r="B38" s="134"/>
      <c r="C38" s="134"/>
      <c r="D38" s="134"/>
      <c r="E38" s="134"/>
      <c r="F38" s="134"/>
      <c r="G38" s="134"/>
      <c r="H38" s="259" t="str">
        <f>IF(MAX('Seite 1'!$G$38,'Seite 1'!$P$38)=0,"__.__.____",MAX('Seite 1'!$G$38,'Seite 1'!$P$38))</f>
        <v>__.__.____</v>
      </c>
      <c r="I38" s="205"/>
      <c r="J38" s="262" t="s">
        <v>48</v>
      </c>
      <c r="K38" s="212"/>
    </row>
    <row r="39" spans="1:11" ht="15" customHeight="1" x14ac:dyDescent="0.2">
      <c r="A39" s="211"/>
      <c r="B39" s="134"/>
      <c r="C39" s="134"/>
      <c r="D39" s="134"/>
      <c r="E39" s="134"/>
      <c r="F39" s="134"/>
      <c r="G39" s="134"/>
      <c r="H39" s="260"/>
      <c r="I39" s="205"/>
      <c r="J39" s="263"/>
      <c r="K39" s="212"/>
    </row>
    <row r="40" spans="1:11" ht="5.0999999999999996" customHeight="1" x14ac:dyDescent="0.2">
      <c r="A40" s="211"/>
      <c r="B40" s="134"/>
      <c r="C40" s="134"/>
      <c r="D40" s="134"/>
      <c r="E40" s="134"/>
      <c r="F40" s="134"/>
      <c r="G40" s="134"/>
      <c r="H40" s="144"/>
      <c r="I40" s="205"/>
      <c r="J40" s="206"/>
      <c r="K40" s="212"/>
    </row>
    <row r="41" spans="1:11" ht="15" customHeight="1" x14ac:dyDescent="0.2">
      <c r="A41" s="267" t="s">
        <v>1</v>
      </c>
      <c r="B41" s="127" t="s">
        <v>83</v>
      </c>
      <c r="C41" s="134"/>
      <c r="D41" s="134"/>
      <c r="E41" s="134"/>
      <c r="F41" s="134"/>
      <c r="G41" s="134"/>
      <c r="H41" s="207" t="s">
        <v>9</v>
      </c>
      <c r="I41" s="136"/>
      <c r="J41" s="207" t="s">
        <v>9</v>
      </c>
      <c r="K41" s="212"/>
    </row>
    <row r="42" spans="1:11" ht="15" customHeight="1" x14ac:dyDescent="0.2">
      <c r="A42" s="138" t="s">
        <v>81</v>
      </c>
      <c r="B42" s="87" t="s">
        <v>117</v>
      </c>
      <c r="C42" s="87"/>
      <c r="D42" s="87"/>
      <c r="E42" s="87"/>
      <c r="F42" s="87"/>
      <c r="G42" s="136"/>
      <c r="H42" s="253"/>
      <c r="I42" s="232"/>
      <c r="J42" s="366">
        <f>VLOOKUP(CONCATENATE(A42," ",B42),'Belegliste Einnahmen'!$E$8:$F$12,2,FALSE)</f>
        <v>0</v>
      </c>
      <c r="K42" s="204"/>
    </row>
    <row r="43" spans="1:11" ht="15" customHeight="1" x14ac:dyDescent="0.2">
      <c r="A43" s="138" t="s">
        <v>82</v>
      </c>
      <c r="B43" s="87" t="s">
        <v>84</v>
      </c>
      <c r="C43" s="87"/>
      <c r="D43" s="87"/>
      <c r="E43" s="87"/>
      <c r="F43" s="87"/>
      <c r="G43" s="136"/>
      <c r="H43" s="253"/>
      <c r="I43" s="232"/>
      <c r="J43" s="366">
        <f>VLOOKUP(CONCATENATE(A43," ",B43),'Belegliste Einnahmen'!$E$8:$F$12,2,FALSE)</f>
        <v>0</v>
      </c>
      <c r="K43" s="204"/>
    </row>
    <row r="44" spans="1:11" ht="15" customHeight="1" x14ac:dyDescent="0.2">
      <c r="A44" s="138" t="s">
        <v>85</v>
      </c>
      <c r="B44" s="87" t="s">
        <v>86</v>
      </c>
      <c r="C44" s="87"/>
      <c r="D44" s="87"/>
      <c r="E44" s="87"/>
      <c r="F44" s="87"/>
      <c r="G44" s="136"/>
      <c r="H44" s="253"/>
      <c r="I44" s="232"/>
      <c r="J44" s="366">
        <f>VLOOKUP(CONCATENATE(A44," ",B44),'Belegliste Einnahmen'!$E$8:$F$12,2,FALSE)</f>
        <v>0</v>
      </c>
      <c r="K44" s="204"/>
    </row>
    <row r="45" spans="1:11" ht="15" customHeight="1" x14ac:dyDescent="0.2">
      <c r="A45" s="139"/>
      <c r="B45" s="127" t="s">
        <v>87</v>
      </c>
      <c r="C45" s="127"/>
      <c r="D45" s="127"/>
      <c r="E45" s="127"/>
      <c r="F45" s="127"/>
      <c r="G45" s="136"/>
      <c r="H45" s="265">
        <f>SUMPRODUCT(ROUND(H42:H44,2))</f>
        <v>0</v>
      </c>
      <c r="I45" s="232"/>
      <c r="J45" s="265">
        <f>SUMPRODUCT(ROUND(J42:J44,2))</f>
        <v>0</v>
      </c>
      <c r="K45" s="204"/>
    </row>
    <row r="46" spans="1:11" ht="5.0999999999999996" customHeight="1" x14ac:dyDescent="0.2">
      <c r="A46" s="138"/>
      <c r="B46" s="87"/>
      <c r="C46" s="87"/>
      <c r="D46" s="87"/>
      <c r="E46" s="87"/>
      <c r="F46" s="87"/>
      <c r="G46" s="136"/>
      <c r="H46" s="236"/>
      <c r="I46" s="232"/>
      <c r="J46" s="232"/>
      <c r="K46" s="204"/>
    </row>
    <row r="47" spans="1:11" ht="15" customHeight="1" x14ac:dyDescent="0.2">
      <c r="A47" s="267" t="s">
        <v>2</v>
      </c>
      <c r="B47" s="127" t="s">
        <v>154</v>
      </c>
      <c r="C47" s="87"/>
      <c r="D47" s="87"/>
      <c r="E47" s="87"/>
      <c r="F47" s="87"/>
      <c r="G47" s="136"/>
      <c r="H47" s="253"/>
      <c r="I47" s="232"/>
      <c r="J47" s="366">
        <f>VLOOKUP(CONCATENATE(A47," ",B47,B48),'Belegliste Einnahmen'!$E$8:$F$12,2,FALSE)</f>
        <v>0</v>
      </c>
      <c r="K47" s="204"/>
    </row>
    <row r="48" spans="1:11" ht="12" customHeight="1" x14ac:dyDescent="0.2">
      <c r="A48" s="267"/>
      <c r="B48" s="376" t="s">
        <v>155</v>
      </c>
      <c r="C48" s="87"/>
      <c r="D48" s="87"/>
      <c r="E48" s="87"/>
      <c r="F48" s="87"/>
      <c r="G48" s="136"/>
      <c r="H48" s="87"/>
      <c r="I48" s="87"/>
      <c r="J48" s="87"/>
      <c r="K48" s="204"/>
    </row>
    <row r="49" spans="1:11" ht="5.0999999999999996" customHeight="1" x14ac:dyDescent="0.2">
      <c r="A49" s="138"/>
      <c r="B49" s="87"/>
      <c r="C49" s="87"/>
      <c r="D49" s="87"/>
      <c r="E49" s="87"/>
      <c r="F49" s="87"/>
      <c r="G49" s="136"/>
      <c r="H49" s="236"/>
      <c r="I49" s="232"/>
      <c r="J49" s="232"/>
      <c r="K49" s="204"/>
    </row>
    <row r="50" spans="1:11" ht="15" customHeight="1" x14ac:dyDescent="0.2">
      <c r="A50" s="267" t="s">
        <v>3</v>
      </c>
      <c r="B50" s="127" t="s">
        <v>118</v>
      </c>
      <c r="C50" s="134"/>
      <c r="D50" s="134"/>
      <c r="E50" s="134"/>
      <c r="F50" s="134"/>
      <c r="G50" s="136"/>
      <c r="H50" s="266"/>
      <c r="I50" s="232"/>
      <c r="J50" s="366">
        <f>'Belegliste Einnahmen'!$F$12</f>
        <v>0</v>
      </c>
      <c r="K50" s="204"/>
    </row>
    <row r="51" spans="1:11" ht="5.0999999999999996" customHeight="1" x14ac:dyDescent="0.2">
      <c r="A51" s="138"/>
      <c r="B51" s="127"/>
      <c r="C51" s="127"/>
      <c r="D51" s="127"/>
      <c r="E51" s="127"/>
      <c r="F51" s="127"/>
      <c r="G51" s="136"/>
      <c r="H51" s="236"/>
      <c r="I51" s="232"/>
      <c r="J51" s="232"/>
      <c r="K51" s="204"/>
    </row>
    <row r="52" spans="1:11" ht="15" customHeight="1" x14ac:dyDescent="0.2">
      <c r="A52" s="139" t="s">
        <v>11</v>
      </c>
      <c r="B52" s="127"/>
      <c r="C52" s="127"/>
      <c r="D52" s="127"/>
      <c r="E52" s="127"/>
      <c r="F52" s="127"/>
      <c r="G52" s="136"/>
      <c r="H52" s="254">
        <f>H45+ROUND(H47,2)+ROUND(H50,2)</f>
        <v>0</v>
      </c>
      <c r="I52" s="232"/>
      <c r="J52" s="254">
        <f>J45+ROUND(J47,2)+ROUND(J50,2)</f>
        <v>0</v>
      </c>
      <c r="K52" s="204"/>
    </row>
    <row r="53" spans="1:11" ht="5.0999999999999996" customHeight="1" x14ac:dyDescent="0.2">
      <c r="A53" s="213"/>
      <c r="B53" s="214"/>
      <c r="C53" s="214"/>
      <c r="D53" s="214"/>
      <c r="E53" s="214"/>
      <c r="F53" s="214"/>
      <c r="G53" s="208"/>
      <c r="H53" s="208"/>
      <c r="I53" s="208"/>
      <c r="J53" s="208"/>
      <c r="K53" s="209"/>
    </row>
    <row r="54" spans="1:11" ht="12" customHeight="1" x14ac:dyDescent="0.2">
      <c r="A54" s="129"/>
      <c r="B54" s="130"/>
      <c r="C54" s="130"/>
      <c r="D54" s="130"/>
      <c r="E54" s="130"/>
      <c r="F54" s="130"/>
    </row>
    <row r="55" spans="1:11" ht="15" customHeight="1" x14ac:dyDescent="0.2">
      <c r="A55" s="200" t="s">
        <v>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</row>
    <row r="56" spans="1:11" ht="5.0999999999999996" customHeight="1" x14ac:dyDescent="0.2">
      <c r="A56" s="220"/>
      <c r="B56" s="221"/>
      <c r="C56" s="221"/>
      <c r="D56" s="221"/>
      <c r="E56" s="221"/>
      <c r="F56" s="221"/>
      <c r="G56" s="222"/>
      <c r="H56" s="222"/>
      <c r="I56" s="222"/>
      <c r="J56" s="222"/>
      <c r="K56" s="217"/>
    </row>
    <row r="57" spans="1:11" ht="15" customHeight="1" x14ac:dyDescent="0.2">
      <c r="A57" s="223"/>
      <c r="B57" s="88" t="s">
        <v>55</v>
      </c>
      <c r="C57" s="130"/>
      <c r="D57" s="130"/>
      <c r="E57" s="130"/>
      <c r="F57" s="130"/>
      <c r="G57" s="136"/>
      <c r="H57" s="268">
        <f>H32-H52</f>
        <v>0</v>
      </c>
      <c r="I57" s="136"/>
      <c r="J57" s="136"/>
      <c r="K57" s="204"/>
    </row>
    <row r="58" spans="1:11" ht="5.0999999999999996" customHeight="1" x14ac:dyDescent="0.2">
      <c r="A58" s="223"/>
      <c r="B58" s="130"/>
      <c r="C58" s="130"/>
      <c r="D58" s="130"/>
      <c r="E58" s="130"/>
      <c r="F58" s="130"/>
      <c r="G58" s="136"/>
      <c r="H58" s="136"/>
      <c r="I58" s="136"/>
      <c r="J58" s="136"/>
      <c r="K58" s="204"/>
    </row>
    <row r="59" spans="1:11" ht="15" customHeight="1" x14ac:dyDescent="0.2">
      <c r="A59" s="223"/>
      <c r="B59" s="87" t="str">
        <f>IF(J59&gt;0,"Mehrausgaben (in €)",IF(J59&lt;0,"Überzahlung (in €)","Mehrausgaben/Überzahlung (in €)"))</f>
        <v>Mehrausgaben/Überzahlung (in €)</v>
      </c>
      <c r="C59" s="130"/>
      <c r="D59" s="130"/>
      <c r="E59" s="130"/>
      <c r="F59" s="130"/>
      <c r="G59" s="136"/>
      <c r="H59" s="136"/>
      <c r="I59" s="136"/>
      <c r="J59" s="268">
        <f>J32-J52</f>
        <v>0</v>
      </c>
      <c r="K59" s="204"/>
    </row>
    <row r="60" spans="1:11" ht="5.0999999999999996" customHeight="1" x14ac:dyDescent="0.2">
      <c r="A60" s="213"/>
      <c r="B60" s="214"/>
      <c r="C60" s="214"/>
      <c r="D60" s="214"/>
      <c r="E60" s="214"/>
      <c r="F60" s="214"/>
      <c r="G60" s="208"/>
      <c r="H60" s="208"/>
      <c r="I60" s="208"/>
      <c r="J60" s="208"/>
      <c r="K60" s="209"/>
    </row>
    <row r="61" spans="1:11" s="136" customFormat="1" ht="12" customHeight="1" x14ac:dyDescent="0.2">
      <c r="A61" s="240"/>
      <c r="B61" s="130"/>
      <c r="C61" s="130"/>
      <c r="D61" s="130"/>
      <c r="E61" s="130"/>
      <c r="F61" s="130"/>
    </row>
    <row r="62" spans="1:11" s="136" customFormat="1" ht="12" customHeight="1" x14ac:dyDescent="0.2">
      <c r="A62" s="240"/>
      <c r="B62" s="130"/>
      <c r="C62" s="130"/>
      <c r="D62" s="130"/>
      <c r="E62" s="130"/>
      <c r="F62" s="130"/>
    </row>
    <row r="63" spans="1:11" ht="12" customHeight="1" x14ac:dyDescent="0.2">
      <c r="A63" s="129"/>
      <c r="B63" s="130"/>
      <c r="C63" s="130"/>
      <c r="D63" s="130"/>
      <c r="E63" s="130"/>
      <c r="F63" s="130"/>
    </row>
    <row r="64" spans="1:11" ht="12" customHeight="1" x14ac:dyDescent="0.2">
      <c r="A64" s="129"/>
      <c r="B64" s="130"/>
      <c r="C64" s="130"/>
      <c r="D64" s="130"/>
      <c r="E64" s="130"/>
      <c r="F64" s="130"/>
    </row>
    <row r="65" spans="1:11" s="19" customFormat="1" ht="12" customHeight="1" x14ac:dyDescent="0.2">
      <c r="A65" s="439"/>
      <c r="B65" s="439"/>
      <c r="C65" s="439"/>
      <c r="D65" s="439"/>
      <c r="F65" s="448"/>
      <c r="G65" s="448"/>
      <c r="H65" s="448"/>
      <c r="I65" s="448"/>
      <c r="J65" s="448"/>
      <c r="K65" s="448"/>
    </row>
    <row r="66" spans="1:11" s="19" customFormat="1" ht="12" customHeight="1" x14ac:dyDescent="0.2">
      <c r="A66" s="440"/>
      <c r="B66" s="440"/>
      <c r="C66" s="441">
        <f ca="1">IF('Seite 1'!$O$17="","",'Seite 1'!$O$17)</f>
        <v>44922</v>
      </c>
      <c r="D66" s="441"/>
      <c r="F66" s="438"/>
      <c r="G66" s="438"/>
      <c r="H66" s="438"/>
      <c r="I66" s="438"/>
      <c r="J66" s="438"/>
      <c r="K66" s="438"/>
    </row>
    <row r="67" spans="1:11" s="22" customFormat="1" ht="12" customHeight="1" x14ac:dyDescent="0.2">
      <c r="A67" s="143" t="s">
        <v>0</v>
      </c>
      <c r="B67" s="18"/>
      <c r="C67" s="18"/>
      <c r="F67" s="20" t="s">
        <v>20</v>
      </c>
      <c r="J67" s="215"/>
    </row>
    <row r="68" spans="1:11" s="22" customFormat="1" ht="12" customHeight="1" x14ac:dyDescent="0.2">
      <c r="A68" s="18"/>
      <c r="B68" s="18"/>
      <c r="C68" s="18"/>
      <c r="D68" s="18"/>
      <c r="E68" s="18"/>
      <c r="F68" s="143" t="s">
        <v>52</v>
      </c>
      <c r="J68" s="18"/>
    </row>
    <row r="69" spans="1:11" s="22" customFormat="1" ht="12" customHeight="1" x14ac:dyDescent="0.2">
      <c r="A69" s="18"/>
      <c r="B69" s="18"/>
      <c r="C69" s="18"/>
      <c r="D69" s="18"/>
      <c r="E69" s="18"/>
      <c r="F69" s="18"/>
      <c r="I69" s="18"/>
      <c r="J69" s="18"/>
    </row>
    <row r="70" spans="1:11" s="22" customFormat="1" ht="12" customHeight="1" x14ac:dyDescent="0.2">
      <c r="A70" s="18"/>
      <c r="B70" s="18"/>
      <c r="C70" s="18"/>
      <c r="D70" s="18"/>
      <c r="E70" s="18"/>
      <c r="F70" s="18"/>
      <c r="I70" s="18"/>
      <c r="J70" s="18"/>
    </row>
    <row r="71" spans="1:11" s="22" customFormat="1" ht="12" customHeight="1" x14ac:dyDescent="0.2">
      <c r="A71" s="18"/>
      <c r="B71" s="18"/>
      <c r="C71" s="18"/>
      <c r="D71" s="18"/>
      <c r="E71" s="18"/>
      <c r="F71" s="18"/>
      <c r="I71" s="18"/>
      <c r="J71" s="18"/>
    </row>
    <row r="72" spans="1:11" s="22" customFormat="1" ht="12" customHeight="1" x14ac:dyDescent="0.2">
      <c r="A72" s="18"/>
      <c r="B72" s="18"/>
      <c r="C72" s="18"/>
      <c r="D72" s="18"/>
      <c r="E72" s="18"/>
      <c r="F72" s="18"/>
      <c r="I72" s="18"/>
      <c r="J72" s="18"/>
    </row>
    <row r="73" spans="1:11" s="29" customFormat="1" ht="12" customHeight="1" x14ac:dyDescent="0.2">
      <c r="A73" s="30"/>
      <c r="B73" s="31"/>
      <c r="C73" s="31"/>
      <c r="D73" s="31"/>
      <c r="E73" s="31"/>
      <c r="F73" s="31"/>
      <c r="K73" s="32"/>
    </row>
    <row r="74" spans="1:11" s="29" customFormat="1" ht="5.0999999999999996" customHeight="1" x14ac:dyDescent="0.2">
      <c r="A74" s="44"/>
      <c r="B74" s="43"/>
      <c r="C74" s="31"/>
      <c r="D74" s="31"/>
      <c r="E74" s="31"/>
      <c r="F74" s="31"/>
      <c r="K74" s="32"/>
    </row>
    <row r="75" spans="1:11" s="3" customFormat="1" ht="12" customHeight="1" x14ac:dyDescent="0.2">
      <c r="A75" s="8" t="s">
        <v>7</v>
      </c>
      <c r="B75" s="9" t="s">
        <v>53</v>
      </c>
      <c r="C75" s="142"/>
      <c r="D75" s="142"/>
      <c r="E75" s="142"/>
      <c r="F75" s="142"/>
      <c r="G75" s="26"/>
      <c r="H75" s="26"/>
      <c r="I75" s="26"/>
      <c r="J75" s="26"/>
      <c r="K75" s="26"/>
    </row>
    <row r="76" spans="1:11" s="3" customFormat="1" ht="5.0999999999999996" customHeight="1" x14ac:dyDescent="0.2">
      <c r="A76" s="8"/>
      <c r="B76" s="142"/>
      <c r="C76" s="142"/>
      <c r="D76" s="142"/>
      <c r="E76" s="142"/>
      <c r="F76" s="142"/>
      <c r="G76" s="26"/>
      <c r="H76" s="26"/>
      <c r="I76" s="26"/>
      <c r="J76" s="26"/>
      <c r="K76" s="26"/>
    </row>
    <row r="77" spans="1:11" s="128" customFormat="1" ht="12" customHeight="1" x14ac:dyDescent="0.2">
      <c r="A77" s="131" t="str">
        <f>'Seite 1'!$A$65</f>
        <v>VWN Förderung von Vermarktungs-, Kinder-Jugendprojekten WMs 2023 in Oberhof</v>
      </c>
    </row>
    <row r="78" spans="1:11" s="128" customFormat="1" ht="12" customHeight="1" x14ac:dyDescent="0.2">
      <c r="A78" s="131" t="str">
        <f>'Seite 1'!$A$66</f>
        <v>Formularversion: V 2.0 vom 02.01.23 - öffentlich -</v>
      </c>
    </row>
  </sheetData>
  <sheetProtection password="EF62" sheet="1" objects="1" scenarios="1" autoFilter="0"/>
  <mergeCells count="16">
    <mergeCell ref="F66:K66"/>
    <mergeCell ref="A65:D65"/>
    <mergeCell ref="A66:B66"/>
    <mergeCell ref="C66:D66"/>
    <mergeCell ref="H1:K1"/>
    <mergeCell ref="H2:K2"/>
    <mergeCell ref="H3:K3"/>
    <mergeCell ref="H4:K4"/>
    <mergeCell ref="F65:K65"/>
    <mergeCell ref="B20:F20"/>
    <mergeCell ref="B21:F21"/>
    <mergeCell ref="B22:F22"/>
    <mergeCell ref="B23:F23"/>
    <mergeCell ref="B24:F24"/>
    <mergeCell ref="B28:F28"/>
    <mergeCell ref="B29:F29"/>
  </mergeCells>
  <conditionalFormatting sqref="H1:K4">
    <cfRule type="cellIs" dxfId="17" priority="16" stopIfTrue="1" operator="equal">
      <formula>0</formula>
    </cfRule>
  </conditionalFormatting>
  <conditionalFormatting sqref="H57 J59">
    <cfRule type="cellIs" dxfId="16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0" orientation="portrait" r:id="rId1"/>
  <headerFooter>
    <oddFooter>&amp;C&amp;9&amp;A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35" customWidth="1"/>
    <col min="2" max="6" width="12.7109375" style="135" customWidth="1"/>
    <col min="7" max="7" width="0.85546875" style="135" customWidth="1"/>
    <col min="8" max="8" width="20.7109375" style="135" customWidth="1"/>
    <col min="9" max="9" width="10.7109375" style="135" customWidth="1"/>
    <col min="10" max="10" width="20.7109375" style="135" customWidth="1"/>
    <col min="11" max="11" width="1.7109375" style="135" customWidth="1"/>
    <col min="12" max="12" width="20.7109375" style="135" customWidth="1"/>
    <col min="13" max="13" width="1.7109375" style="135" customWidth="1"/>
    <col min="14" max="14" width="20.7109375" style="135" customWidth="1"/>
    <col min="15" max="15" width="1.7109375" style="135" customWidth="1"/>
    <col min="16" max="16" width="20.7109375" style="135" customWidth="1"/>
    <col min="17" max="17" width="1.7109375" style="135" customWidth="1"/>
    <col min="18" max="16384" width="11.42578125" style="135"/>
  </cols>
  <sheetData>
    <row r="1" spans="1:17" ht="15" customHeight="1" x14ac:dyDescent="0.2">
      <c r="A1" s="452" t="str">
        <f>IF('Seite 1'!$T$10=0,"Dieser zahlenmäßige Nachweis ist nur mit der Einreichung des Verwendungsnachweises für den gesamten Bewilligungszeitraum vorzulegen!",IF(AND('Seite 1'!T8=TRUE,'Seite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453"/>
      <c r="C1" s="453"/>
      <c r="D1" s="453"/>
      <c r="E1" s="453"/>
      <c r="F1" s="454"/>
      <c r="G1" s="28"/>
      <c r="H1" s="28"/>
      <c r="I1" s="28"/>
      <c r="K1" s="28"/>
      <c r="M1" s="28" t="s">
        <v>56</v>
      </c>
      <c r="N1" s="442" t="str">
        <f>'Seite 1'!$O$18</f>
        <v>FWMO</v>
      </c>
      <c r="O1" s="443"/>
      <c r="P1" s="443"/>
      <c r="Q1" s="444"/>
    </row>
    <row r="2" spans="1:17" ht="15" customHeight="1" x14ac:dyDescent="0.2">
      <c r="A2" s="455"/>
      <c r="B2" s="456"/>
      <c r="C2" s="456"/>
      <c r="D2" s="456"/>
      <c r="E2" s="456"/>
      <c r="F2" s="457"/>
      <c r="G2" s="28"/>
      <c r="H2" s="28"/>
      <c r="I2" s="28"/>
      <c r="K2" s="28"/>
      <c r="M2" s="28" t="s">
        <v>60</v>
      </c>
      <c r="N2" s="442" t="str">
        <f>'Seite 1'!$Y$11</f>
        <v/>
      </c>
      <c r="O2" s="443"/>
      <c r="P2" s="443"/>
      <c r="Q2" s="444"/>
    </row>
    <row r="3" spans="1:17" ht="15" customHeight="1" x14ac:dyDescent="0.2">
      <c r="A3" s="455"/>
      <c r="B3" s="456"/>
      <c r="C3" s="456"/>
      <c r="D3" s="456"/>
      <c r="E3" s="456"/>
      <c r="F3" s="457"/>
      <c r="G3" s="28"/>
      <c r="H3" s="28"/>
      <c r="I3" s="28"/>
      <c r="K3" s="28"/>
      <c r="M3" s="28" t="s">
        <v>59</v>
      </c>
      <c r="N3" s="442" t="str">
        <f>'Seite 1'!$Z$11</f>
        <v/>
      </c>
      <c r="O3" s="443"/>
      <c r="P3" s="443"/>
      <c r="Q3" s="444"/>
    </row>
    <row r="4" spans="1:17" s="7" customFormat="1" ht="15" customHeight="1" x14ac:dyDescent="0.2">
      <c r="A4" s="458"/>
      <c r="B4" s="459"/>
      <c r="C4" s="459"/>
      <c r="D4" s="459"/>
      <c r="E4" s="459"/>
      <c r="F4" s="460"/>
      <c r="G4" s="126"/>
      <c r="H4" s="126"/>
      <c r="I4" s="126"/>
      <c r="K4" s="126"/>
      <c r="M4" s="126" t="s">
        <v>57</v>
      </c>
      <c r="N4" s="445">
        <f ca="1">'Seite 1'!$O$17</f>
        <v>44922</v>
      </c>
      <c r="O4" s="446"/>
      <c r="P4" s="446"/>
      <c r="Q4" s="447"/>
    </row>
    <row r="5" spans="1:17" s="7" customFormat="1" ht="3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7" customFormat="1" ht="15" customHeight="1" x14ac:dyDescent="0.2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s="7" customFormat="1" ht="3.9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s="7" customFormat="1" ht="15" customHeight="1" x14ac:dyDescent="0.2">
      <c r="A8" s="200" t="s">
        <v>71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</row>
    <row r="9" spans="1:17" s="3" customFormat="1" ht="3.95" customHeight="1" x14ac:dyDescent="0.2">
      <c r="A9" s="34"/>
      <c r="H9" s="11"/>
      <c r="I9" s="11"/>
      <c r="J9" s="11"/>
      <c r="K9" s="11"/>
      <c r="L9" s="11"/>
      <c r="M9" s="11"/>
      <c r="N9" s="11"/>
      <c r="O9" s="11"/>
      <c r="P9" s="11"/>
      <c r="Q9" s="25"/>
    </row>
    <row r="10" spans="1:17" ht="12" customHeight="1" x14ac:dyDescent="0.2">
      <c r="A10" s="202"/>
      <c r="B10" s="136"/>
      <c r="C10" s="136"/>
      <c r="D10" s="136"/>
      <c r="E10" s="136"/>
      <c r="F10" s="136"/>
      <c r="G10" s="136"/>
      <c r="H10" s="258" t="s">
        <v>27</v>
      </c>
      <c r="I10" s="203"/>
      <c r="J10" s="261" t="s">
        <v>49</v>
      </c>
      <c r="K10" s="203"/>
      <c r="L10" s="261" t="s">
        <v>49</v>
      </c>
      <c r="M10" s="203"/>
      <c r="N10" s="261" t="s">
        <v>49</v>
      </c>
      <c r="O10" s="203"/>
      <c r="P10" s="258" t="s">
        <v>50</v>
      </c>
      <c r="Q10" s="204"/>
    </row>
    <row r="11" spans="1:17" ht="12" customHeight="1" x14ac:dyDescent="0.2">
      <c r="A11" s="202"/>
      <c r="B11" s="136"/>
      <c r="C11" s="136"/>
      <c r="D11" s="136"/>
      <c r="E11" s="136"/>
      <c r="F11" s="136"/>
      <c r="G11" s="136"/>
      <c r="H11" s="259" t="str">
        <f>IF(MAX('Seite 1'!$G$38,'Seite 1'!$P$38)=0,"__.__.____",MAX('Seite 1'!$G$38,'Seite 1'!$P$38))</f>
        <v>__.__.____</v>
      </c>
      <c r="I11" s="203"/>
      <c r="J11" s="262" t="s">
        <v>70</v>
      </c>
      <c r="K11" s="203"/>
      <c r="L11" s="262" t="s">
        <v>70</v>
      </c>
      <c r="M11" s="203"/>
      <c r="N11" s="262" t="s">
        <v>70</v>
      </c>
      <c r="O11" s="203"/>
      <c r="P11" s="272" t="s">
        <v>51</v>
      </c>
      <c r="Q11" s="204"/>
    </row>
    <row r="12" spans="1:17" ht="12" customHeight="1" x14ac:dyDescent="0.2">
      <c r="A12" s="202"/>
      <c r="G12" s="136"/>
      <c r="H12" s="270"/>
      <c r="I12" s="205"/>
      <c r="J12" s="271" t="str">
        <f>IF('Seite 1'!V9="","____",'Seite 1'!V9)</f>
        <v>____</v>
      </c>
      <c r="K12" s="205"/>
      <c r="L12" s="271" t="str">
        <f>IF('Seite 1'!W9="","____",'Seite 1'!W9)</f>
        <v>____</v>
      </c>
      <c r="M12" s="205"/>
      <c r="N12" s="271" t="str">
        <f>IF('Seite 1'!X9="","____",'Seite 1'!X9)</f>
        <v>____</v>
      </c>
      <c r="O12" s="205"/>
      <c r="P12" s="270"/>
      <c r="Q12" s="204"/>
    </row>
    <row r="13" spans="1:17" ht="3.95" customHeight="1" x14ac:dyDescent="0.2">
      <c r="A13" s="202"/>
      <c r="G13" s="136"/>
      <c r="H13" s="144"/>
      <c r="I13" s="205"/>
      <c r="J13" s="140"/>
      <c r="K13" s="205"/>
      <c r="L13" s="140"/>
      <c r="M13" s="205"/>
      <c r="N13" s="206"/>
      <c r="O13" s="205"/>
      <c r="P13" s="205"/>
      <c r="Q13" s="204"/>
    </row>
    <row r="14" spans="1:17" ht="15" customHeight="1" x14ac:dyDescent="0.2">
      <c r="A14" s="267" t="str">
        <f>'Seite 2 ZN'!A14</f>
        <v>1.</v>
      </c>
      <c r="B14" s="127" t="str">
        <f>'Seite 2 ZN'!B14</f>
        <v>Ausgaben für Personal</v>
      </c>
      <c r="C14" s="134"/>
      <c r="D14" s="134"/>
      <c r="E14" s="134"/>
      <c r="F14" s="134"/>
      <c r="G14" s="136"/>
      <c r="H14" s="207" t="s">
        <v>9</v>
      </c>
      <c r="I14" s="136"/>
      <c r="J14" s="207" t="s">
        <v>9</v>
      </c>
      <c r="K14" s="136"/>
      <c r="L14" s="207" t="s">
        <v>9</v>
      </c>
      <c r="M14" s="136"/>
      <c r="N14" s="207" t="s">
        <v>9</v>
      </c>
      <c r="O14" s="136"/>
      <c r="P14" s="207" t="s">
        <v>9</v>
      </c>
      <c r="Q14" s="204"/>
    </row>
    <row r="15" spans="1:17" ht="15" customHeight="1" x14ac:dyDescent="0.2">
      <c r="A15" s="138" t="str">
        <f>'Seite 2 ZN'!A15</f>
        <v>1.1</v>
      </c>
      <c r="B15" s="87" t="str">
        <f>'Seite 2 ZN'!B15</f>
        <v>Ausgaben für eigenes Personal</v>
      </c>
      <c r="C15" s="87"/>
      <c r="D15" s="87"/>
      <c r="E15" s="87"/>
      <c r="F15" s="87"/>
      <c r="G15" s="136"/>
      <c r="H15" s="253"/>
      <c r="I15" s="232"/>
      <c r="J15" s="253"/>
      <c r="K15" s="232"/>
      <c r="L15" s="253"/>
      <c r="M15" s="232"/>
      <c r="N15" s="273">
        <f>IF(OR('Seite 1'!$P$40="",'Seite 1'!$P$42=""),0,IF(YEAR('Seite 1'!$P$40)=YEAR('Seite 1'!$P$42),'Seite 2 ZN'!J15,0))</f>
        <v>0</v>
      </c>
      <c r="O15" s="232"/>
      <c r="P15" s="274">
        <f>SUMPRODUCT(($J$12:$N$12&lt;&gt;"____")*(ROUND(J15:N15,2)))</f>
        <v>0</v>
      </c>
      <c r="Q15" s="204"/>
    </row>
    <row r="16" spans="1:17" ht="15" customHeight="1" x14ac:dyDescent="0.2">
      <c r="A16" s="138" t="str">
        <f>'Seite 2 ZN'!A16</f>
        <v>1.2</v>
      </c>
      <c r="B16" s="87" t="str">
        <f>'Seite 2 ZN'!B16</f>
        <v>Ausgaben für Honorarkräfte</v>
      </c>
      <c r="C16" s="87"/>
      <c r="D16" s="87"/>
      <c r="E16" s="87"/>
      <c r="F16" s="87"/>
      <c r="G16" s="136"/>
      <c r="H16" s="253"/>
      <c r="I16" s="232"/>
      <c r="J16" s="253"/>
      <c r="K16" s="232"/>
      <c r="L16" s="253"/>
      <c r="M16" s="232"/>
      <c r="N16" s="273">
        <f>IF(OR('Seite 1'!$P$40="",'Seite 1'!$P$42=""),0,IF(YEAR('Seite 1'!$P$40)=YEAR('Seite 1'!$P$42),'Seite 2 ZN'!J16,0))</f>
        <v>0</v>
      </c>
      <c r="O16" s="232"/>
      <c r="P16" s="274">
        <f>SUMPRODUCT(($J$12:$N$12&lt;&gt;"____")*(ROUND(J16:N16,2)))</f>
        <v>0</v>
      </c>
      <c r="Q16" s="204"/>
    </row>
    <row r="17" spans="1:17" ht="15" customHeight="1" x14ac:dyDescent="0.2">
      <c r="A17" s="138"/>
      <c r="B17" s="127" t="str">
        <f>'Seite 2 ZN'!B17</f>
        <v>Summe Ausgaben für Personal</v>
      </c>
      <c r="C17" s="87"/>
      <c r="D17" s="87"/>
      <c r="E17" s="87"/>
      <c r="F17" s="87"/>
      <c r="G17" s="136"/>
      <c r="H17" s="254">
        <f>SUMPRODUCT(ROUND(H15:H16,2))</f>
        <v>0</v>
      </c>
      <c r="I17" s="232"/>
      <c r="J17" s="254">
        <f>SUMPRODUCT(ROUND(J15:J16,2))</f>
        <v>0</v>
      </c>
      <c r="K17" s="232"/>
      <c r="L17" s="254">
        <f>SUMPRODUCT(ROUND(L15:L16,2))</f>
        <v>0</v>
      </c>
      <c r="M17" s="232"/>
      <c r="N17" s="254">
        <f>SUMPRODUCT(ROUND(N15:N16,2))</f>
        <v>0</v>
      </c>
      <c r="O17" s="232"/>
      <c r="P17" s="274">
        <f>SUMPRODUCT(($J$12:$N$12&lt;&gt;"____")*(ROUND(J17:N17,2)))</f>
        <v>0</v>
      </c>
      <c r="Q17" s="204"/>
    </row>
    <row r="18" spans="1:17" ht="3.95" customHeight="1" x14ac:dyDescent="0.2">
      <c r="A18" s="138"/>
      <c r="B18" s="87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204"/>
    </row>
    <row r="19" spans="1:17" ht="15" customHeight="1" x14ac:dyDescent="0.2">
      <c r="A19" s="267" t="str">
        <f>'Seite 2 ZN'!A19</f>
        <v>2.</v>
      </c>
      <c r="B19" s="127" t="str">
        <f>'Seite 2 ZN'!B19</f>
        <v>Sachausgaben</v>
      </c>
      <c r="C19" s="87"/>
      <c r="D19" s="87"/>
      <c r="E19" s="87"/>
      <c r="F19" s="87"/>
      <c r="G19" s="136"/>
      <c r="H19" s="232"/>
      <c r="I19" s="232"/>
      <c r="J19" s="232"/>
      <c r="K19" s="232"/>
      <c r="L19" s="232"/>
      <c r="M19" s="232"/>
      <c r="N19" s="232"/>
      <c r="O19" s="232"/>
      <c r="Q19" s="204"/>
    </row>
    <row r="20" spans="1:17" ht="15" customHeight="1" x14ac:dyDescent="0.2">
      <c r="A20" s="138" t="str">
        <f>'Seite 2 ZN'!A20</f>
        <v>2.1</v>
      </c>
      <c r="B20" s="269">
        <f>'Seite 2 ZN'!B20</f>
        <v>0</v>
      </c>
      <c r="C20" s="87"/>
      <c r="D20" s="87"/>
      <c r="E20" s="87"/>
      <c r="F20" s="87"/>
      <c r="G20" s="136"/>
      <c r="H20" s="253"/>
      <c r="I20" s="232"/>
      <c r="J20" s="253"/>
      <c r="K20" s="232"/>
      <c r="L20" s="253"/>
      <c r="M20" s="232"/>
      <c r="N20" s="273">
        <f>IF(OR('Seite 1'!$P$40="",'Seite 1'!$P$42=""),0,IF(YEAR('Seite 1'!$P$40)=YEAR('Seite 1'!$P$42),'Seite 2 ZN'!J20,0))</f>
        <v>0</v>
      </c>
      <c r="O20" s="232"/>
      <c r="P20" s="274">
        <f>SUMPRODUCT(($J$12:$N$12&lt;&gt;"____")*(ROUND(J20:N20,2)))</f>
        <v>0</v>
      </c>
      <c r="Q20" s="204"/>
    </row>
    <row r="21" spans="1:17" ht="15" customHeight="1" x14ac:dyDescent="0.2">
      <c r="A21" s="138" t="str">
        <f>'Seite 2 ZN'!A21</f>
        <v>2.2</v>
      </c>
      <c r="B21" s="269">
        <f>'Seite 2 ZN'!B21</f>
        <v>0</v>
      </c>
      <c r="C21" s="87"/>
      <c r="D21" s="87"/>
      <c r="E21" s="87"/>
      <c r="F21" s="87"/>
      <c r="G21" s="136"/>
      <c r="H21" s="253"/>
      <c r="I21" s="232"/>
      <c r="J21" s="253"/>
      <c r="K21" s="232"/>
      <c r="L21" s="253"/>
      <c r="M21" s="232"/>
      <c r="N21" s="273">
        <f>IF(OR('Seite 1'!$P$40="",'Seite 1'!$P$42=""),0,IF(YEAR('Seite 1'!$P$40)=YEAR('Seite 1'!$P$42),'Seite 2 ZN'!J21,0))</f>
        <v>0</v>
      </c>
      <c r="O21" s="232"/>
      <c r="P21" s="274">
        <f t="shared" ref="P21:P25" si="0">SUMPRODUCT(($J$12:$N$12&lt;&gt;"____")*(ROUND(J21:N21,2)))</f>
        <v>0</v>
      </c>
      <c r="Q21" s="204"/>
    </row>
    <row r="22" spans="1:17" ht="15" customHeight="1" x14ac:dyDescent="0.2">
      <c r="A22" s="138" t="str">
        <f>'Seite 2 ZN'!A22</f>
        <v>2.3</v>
      </c>
      <c r="B22" s="269">
        <f>'Seite 2 ZN'!B22</f>
        <v>0</v>
      </c>
      <c r="C22" s="87"/>
      <c r="D22" s="87"/>
      <c r="E22" s="87"/>
      <c r="F22" s="87"/>
      <c r="G22" s="136"/>
      <c r="H22" s="253"/>
      <c r="I22" s="232"/>
      <c r="J22" s="253"/>
      <c r="K22" s="232"/>
      <c r="L22" s="253"/>
      <c r="M22" s="232"/>
      <c r="N22" s="273">
        <f>IF(OR('Seite 1'!$P$40="",'Seite 1'!$P$42=""),0,IF(YEAR('Seite 1'!$P$40)=YEAR('Seite 1'!$P$42),'Seite 2 ZN'!J22,0))</f>
        <v>0</v>
      </c>
      <c r="O22" s="232"/>
      <c r="P22" s="274">
        <f t="shared" si="0"/>
        <v>0</v>
      </c>
      <c r="Q22" s="204"/>
    </row>
    <row r="23" spans="1:17" ht="15" customHeight="1" x14ac:dyDescent="0.2">
      <c r="A23" s="138" t="str">
        <f>'Seite 2 ZN'!A23</f>
        <v>2.4</v>
      </c>
      <c r="B23" s="269">
        <f>'Seite 2 ZN'!B23</f>
        <v>0</v>
      </c>
      <c r="C23" s="87"/>
      <c r="D23" s="87"/>
      <c r="E23" s="87"/>
      <c r="F23" s="87"/>
      <c r="G23" s="136"/>
      <c r="H23" s="253"/>
      <c r="I23" s="232"/>
      <c r="J23" s="253"/>
      <c r="K23" s="232"/>
      <c r="L23" s="253"/>
      <c r="M23" s="232"/>
      <c r="N23" s="273">
        <f>IF(OR('Seite 1'!$P$40="",'Seite 1'!$P$42=""),0,IF(YEAR('Seite 1'!$P$40)=YEAR('Seite 1'!$P$42),'Seite 2 ZN'!J23,0))</f>
        <v>0</v>
      </c>
      <c r="O23" s="232"/>
      <c r="P23" s="274">
        <f t="shared" si="0"/>
        <v>0</v>
      </c>
      <c r="Q23" s="204"/>
    </row>
    <row r="24" spans="1:17" ht="15" customHeight="1" x14ac:dyDescent="0.2">
      <c r="A24" s="138" t="str">
        <f>'Seite 2 ZN'!A24</f>
        <v>2.5</v>
      </c>
      <c r="B24" s="269">
        <f>'Seite 2 ZN'!B24</f>
        <v>0</v>
      </c>
      <c r="C24" s="87"/>
      <c r="D24" s="87"/>
      <c r="E24" s="87"/>
      <c r="F24" s="87"/>
      <c r="G24" s="136"/>
      <c r="H24" s="253"/>
      <c r="I24" s="232"/>
      <c r="J24" s="275"/>
      <c r="K24" s="232"/>
      <c r="L24" s="275"/>
      <c r="M24" s="232"/>
      <c r="N24" s="276">
        <f>IF(OR('Seite 1'!$P$40="",'Seite 1'!$P$42=""),0,IF(YEAR('Seite 1'!$P$40)=YEAR('Seite 1'!$P$42),'Seite 2 ZN'!J24,0))</f>
        <v>0</v>
      </c>
      <c r="O24" s="232"/>
      <c r="P24" s="274">
        <f t="shared" si="0"/>
        <v>0</v>
      </c>
      <c r="Q24" s="204"/>
    </row>
    <row r="25" spans="1:17" ht="15" customHeight="1" x14ac:dyDescent="0.2">
      <c r="A25" s="138"/>
      <c r="B25" s="127" t="str">
        <f>'Seite 2 ZN'!B25</f>
        <v>Summe Sachausgaben</v>
      </c>
      <c r="C25" s="87"/>
      <c r="D25" s="87"/>
      <c r="E25" s="87"/>
      <c r="F25" s="87"/>
      <c r="G25" s="136"/>
      <c r="H25" s="254">
        <f>SUMPRODUCT(ROUND(H20:H24,2))</f>
        <v>0</v>
      </c>
      <c r="I25" s="232"/>
      <c r="J25" s="254">
        <f>SUMPRODUCT(ROUND(J20:J24,2))</f>
        <v>0</v>
      </c>
      <c r="K25" s="232"/>
      <c r="L25" s="254">
        <f>SUMPRODUCT(ROUND(L20:L24,2))</f>
        <v>0</v>
      </c>
      <c r="M25" s="232"/>
      <c r="N25" s="254">
        <f>SUMPRODUCT(ROUND(N20:N24,2))</f>
        <v>0</v>
      </c>
      <c r="O25" s="232"/>
      <c r="P25" s="274">
        <f t="shared" si="0"/>
        <v>0</v>
      </c>
      <c r="Q25" s="204"/>
    </row>
    <row r="26" spans="1:17" ht="3.95" customHeight="1" x14ac:dyDescent="0.2">
      <c r="A26" s="137"/>
      <c r="B26" s="134"/>
      <c r="C26" s="134"/>
      <c r="D26" s="134"/>
      <c r="E26" s="134"/>
      <c r="F26" s="134"/>
      <c r="G26" s="136"/>
      <c r="H26" s="232"/>
      <c r="I26" s="232"/>
      <c r="J26" s="232"/>
      <c r="K26" s="232"/>
      <c r="L26" s="232"/>
      <c r="M26" s="232"/>
      <c r="N26" s="232"/>
      <c r="O26" s="232"/>
      <c r="P26" s="233"/>
      <c r="Q26" s="204"/>
    </row>
    <row r="27" spans="1:17" ht="15" customHeight="1" x14ac:dyDescent="0.2">
      <c r="A27" s="267" t="str">
        <f>'Seite 2 ZN'!A27</f>
        <v>3.</v>
      </c>
      <c r="B27" s="127" t="str">
        <f>'Seite 2 ZN'!B27</f>
        <v>Ausgaben für Investitionen</v>
      </c>
      <c r="C27" s="134"/>
      <c r="D27" s="134"/>
      <c r="E27" s="134"/>
      <c r="F27" s="134"/>
      <c r="G27" s="136"/>
      <c r="H27" s="232"/>
      <c r="I27" s="232"/>
      <c r="J27" s="232"/>
      <c r="K27" s="232"/>
      <c r="L27" s="232"/>
      <c r="M27" s="232"/>
      <c r="N27" s="232"/>
      <c r="O27" s="232"/>
      <c r="P27" s="233"/>
      <c r="Q27" s="204"/>
    </row>
    <row r="28" spans="1:17" ht="15" customHeight="1" x14ac:dyDescent="0.2">
      <c r="A28" s="138" t="str">
        <f>'Seite 2 ZN'!A28</f>
        <v>3.1</v>
      </c>
      <c r="B28" s="269">
        <f>'Seite 2 ZN'!B28</f>
        <v>0</v>
      </c>
      <c r="C28" s="134"/>
      <c r="D28" s="134"/>
      <c r="E28" s="134"/>
      <c r="F28" s="134"/>
      <c r="G28" s="136"/>
      <c r="H28" s="253"/>
      <c r="I28" s="232"/>
      <c r="J28" s="253"/>
      <c r="K28" s="232"/>
      <c r="L28" s="253"/>
      <c r="M28" s="232"/>
      <c r="N28" s="273">
        <f>IF(OR('Seite 1'!$P$40="",'Seite 1'!$P$42=""),0,IF(YEAR('Seite 1'!$P$40)=YEAR('Seite 1'!$P$42),'Seite 2 ZN'!J28,0))</f>
        <v>0</v>
      </c>
      <c r="O28" s="232"/>
      <c r="P28" s="274">
        <f>SUMPRODUCT(($J$12:$N$12&lt;&gt;"____")*(ROUND(J28:N28,2)))</f>
        <v>0</v>
      </c>
      <c r="Q28" s="204"/>
    </row>
    <row r="29" spans="1:17" ht="15" customHeight="1" x14ac:dyDescent="0.2">
      <c r="A29" s="138" t="str">
        <f>'Seite 2 ZN'!A29</f>
        <v>3.2</v>
      </c>
      <c r="B29" s="269">
        <f>'Seite 2 ZN'!B29</f>
        <v>0</v>
      </c>
      <c r="C29" s="134"/>
      <c r="D29" s="134"/>
      <c r="E29" s="134"/>
      <c r="F29" s="134"/>
      <c r="G29" s="136"/>
      <c r="H29" s="253"/>
      <c r="I29" s="232"/>
      <c r="J29" s="253"/>
      <c r="K29" s="232"/>
      <c r="L29" s="253"/>
      <c r="M29" s="232"/>
      <c r="N29" s="273">
        <f>IF(OR('Seite 1'!$P$40="",'Seite 1'!$P$42=""),0,IF(YEAR('Seite 1'!$P$40)=YEAR('Seite 1'!$P$42),'Seite 2 ZN'!J29,0))</f>
        <v>0</v>
      </c>
      <c r="O29" s="232"/>
      <c r="P29" s="274">
        <f t="shared" ref="P29:P30" si="1">SUMPRODUCT(($J$12:$N$12&lt;&gt;"____")*(ROUND(J29:N29,2)))</f>
        <v>0</v>
      </c>
      <c r="Q29" s="204"/>
    </row>
    <row r="30" spans="1:17" ht="15" customHeight="1" x14ac:dyDescent="0.2">
      <c r="A30" s="137"/>
      <c r="B30" s="127" t="str">
        <f>'Seite 2 ZN'!B30</f>
        <v>Summe Ausgaben für Investitionen</v>
      </c>
      <c r="C30" s="134"/>
      <c r="D30" s="134"/>
      <c r="E30" s="134"/>
      <c r="F30" s="134"/>
      <c r="G30" s="136"/>
      <c r="H30" s="254">
        <f>SUMPRODUCT(ROUND(H28:H29,2))</f>
        <v>0</v>
      </c>
      <c r="I30" s="232"/>
      <c r="J30" s="254">
        <f>SUMPRODUCT(ROUND(J28:J29,2))</f>
        <v>0</v>
      </c>
      <c r="K30" s="232"/>
      <c r="L30" s="254">
        <f>SUMPRODUCT(ROUND(L28:L29,2))</f>
        <v>0</v>
      </c>
      <c r="M30" s="232"/>
      <c r="N30" s="254">
        <f>SUMPRODUCT(ROUND(N28:N29,2))</f>
        <v>0</v>
      </c>
      <c r="O30" s="232"/>
      <c r="P30" s="274">
        <f t="shared" si="1"/>
        <v>0</v>
      </c>
      <c r="Q30" s="204"/>
    </row>
    <row r="31" spans="1:17" ht="3.95" customHeight="1" x14ac:dyDescent="0.2">
      <c r="A31" s="137"/>
      <c r="B31" s="134"/>
      <c r="C31" s="134"/>
      <c r="D31" s="134"/>
      <c r="E31" s="134"/>
      <c r="F31" s="134"/>
      <c r="G31" s="136"/>
      <c r="H31" s="232"/>
      <c r="I31" s="232"/>
      <c r="J31" s="232"/>
      <c r="K31" s="232"/>
      <c r="L31" s="232"/>
      <c r="M31" s="232"/>
      <c r="N31" s="232"/>
      <c r="O31" s="232"/>
      <c r="P31" s="233"/>
      <c r="Q31" s="204"/>
    </row>
    <row r="32" spans="1:17" ht="15" customHeight="1" x14ac:dyDescent="0.2">
      <c r="A32" s="139" t="str">
        <f>'Seite 2 ZN'!A32</f>
        <v>Gesamtsumme der zuwendungsfähigen Ausgaben</v>
      </c>
      <c r="B32" s="134"/>
      <c r="C32" s="134"/>
      <c r="D32" s="134"/>
      <c r="E32" s="134"/>
      <c r="F32" s="134"/>
      <c r="G32" s="136"/>
      <c r="H32" s="264">
        <f>H17+H25+H30</f>
        <v>0</v>
      </c>
      <c r="I32" s="232"/>
      <c r="J32" s="264">
        <f>J17+J25+J30</f>
        <v>0</v>
      </c>
      <c r="K32" s="232"/>
      <c r="L32" s="264">
        <f>L17+L25+L30</f>
        <v>0</v>
      </c>
      <c r="M32" s="232"/>
      <c r="N32" s="264">
        <f>N17+N25+N30</f>
        <v>0</v>
      </c>
      <c r="O32" s="232"/>
      <c r="P32" s="274">
        <f>SUMPRODUCT(($J$12:$N$12&lt;&gt;"____")*(ROUND(J32:N32,2)))</f>
        <v>0</v>
      </c>
      <c r="Q32" s="204"/>
    </row>
    <row r="33" spans="1:17" ht="3.95" customHeight="1" x14ac:dyDescent="0.2">
      <c r="A33" s="224"/>
      <c r="B33" s="208"/>
      <c r="C33" s="208"/>
      <c r="D33" s="208"/>
      <c r="E33" s="208"/>
      <c r="F33" s="208"/>
      <c r="G33" s="208"/>
      <c r="H33" s="234"/>
      <c r="I33" s="234"/>
      <c r="J33" s="234"/>
      <c r="K33" s="234"/>
      <c r="L33" s="234"/>
      <c r="M33" s="234"/>
      <c r="N33" s="234"/>
      <c r="O33" s="234"/>
      <c r="P33" s="235"/>
      <c r="Q33" s="209"/>
    </row>
    <row r="34" spans="1:17" ht="12" customHeight="1" x14ac:dyDescent="0.2">
      <c r="A34" s="210"/>
      <c r="B34" s="134"/>
      <c r="C34" s="134"/>
      <c r="D34" s="134"/>
      <c r="E34" s="134"/>
      <c r="F34" s="134"/>
    </row>
    <row r="35" spans="1:17" ht="15" customHeight="1" x14ac:dyDescent="0.2">
      <c r="A35" s="200" t="s">
        <v>72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3.95" customHeight="1" x14ac:dyDescent="0.2">
      <c r="A36" s="218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217"/>
    </row>
    <row r="37" spans="1:17" ht="12" customHeight="1" x14ac:dyDescent="0.2">
      <c r="A37" s="211"/>
      <c r="B37" s="134"/>
      <c r="C37" s="134"/>
      <c r="D37" s="134"/>
      <c r="E37" s="134"/>
      <c r="F37" s="134"/>
      <c r="G37" s="134"/>
      <c r="H37" s="258" t="str">
        <f>$H$10</f>
        <v>Bescheid vom</v>
      </c>
      <c r="I37" s="203"/>
      <c r="J37" s="261" t="str">
        <f>$J$10</f>
        <v>Abrechnung für</v>
      </c>
      <c r="K37" s="203"/>
      <c r="L37" s="261" t="str">
        <f>$L$10</f>
        <v>Abrechnung für</v>
      </c>
      <c r="M37" s="203"/>
      <c r="N37" s="261" t="str">
        <f>$N$10</f>
        <v>Abrechnung für</v>
      </c>
      <c r="O37" s="203"/>
      <c r="P37" s="258" t="s">
        <v>50</v>
      </c>
      <c r="Q37" s="212"/>
    </row>
    <row r="38" spans="1:17" ht="12" customHeight="1" x14ac:dyDescent="0.2">
      <c r="A38" s="211"/>
      <c r="B38" s="134"/>
      <c r="C38" s="134"/>
      <c r="D38" s="134"/>
      <c r="E38" s="134"/>
      <c r="F38" s="134"/>
      <c r="G38" s="134"/>
      <c r="H38" s="259" t="str">
        <f>$H$11</f>
        <v>__.__.____</v>
      </c>
      <c r="I38" s="203"/>
      <c r="J38" s="262" t="str">
        <f>$J$11</f>
        <v>Haushaltsjahr</v>
      </c>
      <c r="K38" s="203"/>
      <c r="L38" s="262" t="str">
        <f>$L$11</f>
        <v>Haushaltsjahr</v>
      </c>
      <c r="M38" s="203"/>
      <c r="N38" s="262" t="str">
        <f>$N$11</f>
        <v>Haushaltsjahr</v>
      </c>
      <c r="O38" s="203"/>
      <c r="P38" s="272" t="s">
        <v>51</v>
      </c>
      <c r="Q38" s="212"/>
    </row>
    <row r="39" spans="1:17" ht="12" customHeight="1" x14ac:dyDescent="0.2">
      <c r="A39" s="211"/>
      <c r="B39" s="134"/>
      <c r="C39" s="134"/>
      <c r="D39" s="134"/>
      <c r="E39" s="134"/>
      <c r="F39" s="134"/>
      <c r="G39" s="134"/>
      <c r="H39" s="270"/>
      <c r="I39" s="205"/>
      <c r="J39" s="271" t="str">
        <f>$J$12</f>
        <v>____</v>
      </c>
      <c r="K39" s="205"/>
      <c r="L39" s="271" t="str">
        <f>$L$12</f>
        <v>____</v>
      </c>
      <c r="M39" s="205"/>
      <c r="N39" s="271" t="str">
        <f>$N$12</f>
        <v>____</v>
      </c>
      <c r="O39" s="205"/>
      <c r="P39" s="270"/>
      <c r="Q39" s="212"/>
    </row>
    <row r="40" spans="1:17" ht="3.95" customHeight="1" x14ac:dyDescent="0.2">
      <c r="A40" s="211"/>
      <c r="B40" s="134"/>
      <c r="C40" s="134"/>
      <c r="D40" s="134"/>
      <c r="E40" s="134"/>
      <c r="F40" s="134"/>
      <c r="G40" s="134"/>
      <c r="H40" s="144"/>
      <c r="I40" s="205"/>
      <c r="J40" s="140"/>
      <c r="K40" s="205"/>
      <c r="L40" s="140"/>
      <c r="M40" s="205"/>
      <c r="N40" s="206"/>
      <c r="O40" s="205"/>
      <c r="P40" s="205"/>
      <c r="Q40" s="212"/>
    </row>
    <row r="41" spans="1:17" ht="15" customHeight="1" x14ac:dyDescent="0.2">
      <c r="A41" s="267" t="str">
        <f>'Seite 2 ZN'!A41</f>
        <v>1.</v>
      </c>
      <c r="B41" s="127" t="str">
        <f>'Seite 2 ZN'!B41</f>
        <v>Private Mittel</v>
      </c>
      <c r="C41" s="134"/>
      <c r="D41" s="134"/>
      <c r="E41" s="134"/>
      <c r="F41" s="134"/>
      <c r="G41" s="134"/>
      <c r="H41" s="207" t="s">
        <v>9</v>
      </c>
      <c r="I41" s="136"/>
      <c r="J41" s="207" t="s">
        <v>9</v>
      </c>
      <c r="K41" s="136"/>
      <c r="L41" s="207" t="s">
        <v>9</v>
      </c>
      <c r="M41" s="136"/>
      <c r="N41" s="207" t="s">
        <v>9</v>
      </c>
      <c r="O41" s="136"/>
      <c r="P41" s="207" t="s">
        <v>9</v>
      </c>
      <c r="Q41" s="212"/>
    </row>
    <row r="42" spans="1:17" ht="15" customHeight="1" x14ac:dyDescent="0.2">
      <c r="A42" s="138" t="str">
        <f>'Seite 2 ZN'!A42</f>
        <v>1.1</v>
      </c>
      <c r="B42" s="87" t="str">
        <f>'Seite 2 ZN'!B42</f>
        <v>Eigenmittel</v>
      </c>
      <c r="C42" s="87"/>
      <c r="D42" s="87"/>
      <c r="E42" s="87"/>
      <c r="F42" s="87"/>
      <c r="G42" s="136"/>
      <c r="H42" s="253"/>
      <c r="I42" s="232"/>
      <c r="J42" s="253"/>
      <c r="K42" s="232"/>
      <c r="L42" s="253"/>
      <c r="M42" s="232"/>
      <c r="N42" s="273">
        <f>IF(OR('Seite 1'!$P$40="",'Seite 1'!$P$42=""),0,IF(YEAR('Seite 1'!$P$40)=YEAR('Seite 1'!$P$42),'Seite 2 ZN'!J42,0))</f>
        <v>0</v>
      </c>
      <c r="O42" s="232"/>
      <c r="P42" s="274">
        <f>SUMPRODUCT(($J$12:$N$12&lt;&gt;"____")*(ROUND(J42:N42,2)))</f>
        <v>0</v>
      </c>
      <c r="Q42" s="204"/>
    </row>
    <row r="43" spans="1:17" ht="15" customHeight="1" x14ac:dyDescent="0.2">
      <c r="A43" s="138" t="str">
        <f>'Seite 2 ZN'!A43</f>
        <v>1.2</v>
      </c>
      <c r="B43" s="87" t="str">
        <f>'Seite 2 ZN'!B43</f>
        <v>Einnahmen von Dritten/Teilnehmergebühren</v>
      </c>
      <c r="C43" s="87"/>
      <c r="D43" s="87"/>
      <c r="E43" s="87"/>
      <c r="F43" s="87"/>
      <c r="G43" s="136"/>
      <c r="H43" s="253"/>
      <c r="I43" s="232"/>
      <c r="J43" s="253"/>
      <c r="K43" s="232"/>
      <c r="L43" s="253"/>
      <c r="M43" s="232"/>
      <c r="N43" s="273">
        <f>IF(OR('Seite 1'!$P$40="",'Seite 1'!$P$42=""),0,IF(YEAR('Seite 1'!$P$40)=YEAR('Seite 1'!$P$42),'Seite 2 ZN'!J43,0))</f>
        <v>0</v>
      </c>
      <c r="O43" s="232"/>
      <c r="P43" s="274">
        <f>SUMPRODUCT(($J$12:$N$12&lt;&gt;"____")*(ROUND(J43:N43,2)))</f>
        <v>0</v>
      </c>
      <c r="Q43" s="204"/>
    </row>
    <row r="44" spans="1:17" ht="15" customHeight="1" x14ac:dyDescent="0.2">
      <c r="A44" s="138" t="str">
        <f>'Seite 2 ZN'!A44</f>
        <v>1.3</v>
      </c>
      <c r="B44" s="87" t="str">
        <f>'Seite 2 ZN'!B44</f>
        <v>Mittel von Stiftungen und Spenden, Sonstiges</v>
      </c>
      <c r="C44" s="87"/>
      <c r="D44" s="87"/>
      <c r="E44" s="87"/>
      <c r="F44" s="87"/>
      <c r="G44" s="136"/>
      <c r="H44" s="253"/>
      <c r="I44" s="232"/>
      <c r="J44" s="253"/>
      <c r="K44" s="232"/>
      <c r="L44" s="253"/>
      <c r="M44" s="232"/>
      <c r="N44" s="273">
        <f>IF(OR('Seite 1'!$P$40="",'Seite 1'!$P$42=""),0,IF(YEAR('Seite 1'!$P$40)=YEAR('Seite 1'!$P$42),'Seite 2 ZN'!J44,0))</f>
        <v>0</v>
      </c>
      <c r="O44" s="232"/>
      <c r="P44" s="274">
        <f>SUMPRODUCT(($J$12:$N$12&lt;&gt;"____")*(ROUND(J44:N44,2)))</f>
        <v>0</v>
      </c>
      <c r="Q44" s="204"/>
    </row>
    <row r="45" spans="1:17" ht="15" customHeight="1" x14ac:dyDescent="0.2">
      <c r="A45" s="138"/>
      <c r="B45" s="127" t="str">
        <f>'Seite 2 ZN'!B45</f>
        <v>Summe Private Mittel</v>
      </c>
      <c r="C45" s="87"/>
      <c r="D45" s="87"/>
      <c r="E45" s="87"/>
      <c r="F45" s="87"/>
      <c r="G45" s="136"/>
      <c r="H45" s="265">
        <f>SUMPRODUCT(ROUND(H42:H44,2))</f>
        <v>0</v>
      </c>
      <c r="I45" s="232"/>
      <c r="J45" s="265">
        <f>SUMPRODUCT(ROUND(J42:J44,2))</f>
        <v>0</v>
      </c>
      <c r="K45" s="232"/>
      <c r="L45" s="265">
        <f>SUMPRODUCT(ROUND(L42:L44,2))</f>
        <v>0</v>
      </c>
      <c r="M45" s="232"/>
      <c r="N45" s="277">
        <f>IF(OR('Seite 1'!$P$40="",'Seite 1'!$P$42=""),0,IF(YEAR('Seite 1'!$P$40)=YEAR('Seite 1'!$P$42),'Seite 2 ZN'!J45,0))</f>
        <v>0</v>
      </c>
      <c r="O45" s="232"/>
      <c r="P45" s="265">
        <f>SUMPRODUCT(ROUND(P42:P44,2))</f>
        <v>0</v>
      </c>
      <c r="Q45" s="204"/>
    </row>
    <row r="46" spans="1:17" ht="3.95" customHeight="1" x14ac:dyDescent="0.2">
      <c r="A46" s="138"/>
      <c r="B46" s="87"/>
      <c r="C46" s="87"/>
      <c r="D46" s="87"/>
      <c r="E46" s="87"/>
      <c r="F46" s="87"/>
      <c r="G46" s="136"/>
      <c r="H46" s="236"/>
      <c r="I46" s="232"/>
      <c r="J46" s="236"/>
      <c r="K46" s="232"/>
      <c r="L46" s="236"/>
      <c r="M46" s="232"/>
      <c r="N46" s="236"/>
      <c r="O46" s="232"/>
      <c r="P46" s="232"/>
      <c r="Q46" s="204"/>
    </row>
    <row r="47" spans="1:17" ht="15" customHeight="1" x14ac:dyDescent="0.2">
      <c r="A47" s="267" t="str">
        <f>'Seite 2 ZN'!A47</f>
        <v>2.</v>
      </c>
      <c r="B47" s="127" t="str">
        <f>'Seite 2 ZN'!B47</f>
        <v xml:space="preserve">Öffentliche Mittel </v>
      </c>
      <c r="C47" s="87"/>
      <c r="D47" s="87"/>
      <c r="E47" s="87"/>
      <c r="F47" s="87"/>
      <c r="G47" s="136"/>
      <c r="H47" s="253"/>
      <c r="I47" s="232"/>
      <c r="J47" s="253"/>
      <c r="K47" s="232"/>
      <c r="L47" s="253"/>
      <c r="M47" s="232"/>
      <c r="N47" s="273">
        <f>IF(OR('Seite 1'!$P$40="",'Seite 1'!$P$42=""),0,IF(YEAR('Seite 1'!$P$40)=YEAR('Seite 1'!$P$42),'Seite 2 ZN'!J47,0))</f>
        <v>0</v>
      </c>
      <c r="O47" s="232"/>
      <c r="P47" s="274">
        <f>SUMPRODUCT(($J$12:$N$12&lt;&gt;"____")*(ROUND(J47:N47,2)))</f>
        <v>0</v>
      </c>
      <c r="Q47" s="204"/>
    </row>
    <row r="48" spans="1:17" ht="12" customHeight="1" x14ac:dyDescent="0.2">
      <c r="A48" s="138"/>
      <c r="B48" s="87" t="s">
        <v>155</v>
      </c>
      <c r="C48" s="87"/>
      <c r="D48" s="87"/>
      <c r="E48" s="87"/>
      <c r="F48" s="87"/>
      <c r="G48" s="136"/>
      <c r="H48" s="232"/>
      <c r="I48" s="232"/>
      <c r="J48" s="232"/>
      <c r="K48" s="232"/>
      <c r="L48" s="232"/>
      <c r="M48" s="232"/>
      <c r="N48" s="377"/>
      <c r="O48" s="232"/>
      <c r="P48" s="378"/>
      <c r="Q48" s="204"/>
    </row>
    <row r="49" spans="1:17" ht="3.95" customHeight="1" x14ac:dyDescent="0.2">
      <c r="A49" s="138"/>
      <c r="B49" s="87"/>
      <c r="C49" s="87"/>
      <c r="D49" s="87"/>
      <c r="E49" s="87"/>
      <c r="F49" s="87"/>
      <c r="G49" s="136"/>
      <c r="H49" s="236"/>
      <c r="I49" s="232"/>
      <c r="J49" s="236"/>
      <c r="K49" s="232"/>
      <c r="L49" s="236"/>
      <c r="M49" s="232"/>
      <c r="N49" s="236"/>
      <c r="O49" s="232"/>
      <c r="P49" s="232"/>
      <c r="Q49" s="204"/>
    </row>
    <row r="50" spans="1:17" ht="15" customHeight="1" x14ac:dyDescent="0.2">
      <c r="A50" s="267" t="str">
        <f>'Seite 2 ZN'!A50</f>
        <v>3.</v>
      </c>
      <c r="B50" s="127" t="str">
        <f>'Seite 2 ZN'!B50</f>
        <v>bewilligte/ausgezahlte Landesmittel im Rahmen dieser Förderung</v>
      </c>
      <c r="C50" s="134"/>
      <c r="D50" s="134"/>
      <c r="E50" s="134"/>
      <c r="F50" s="134"/>
      <c r="G50" s="136"/>
      <c r="H50" s="266"/>
      <c r="I50" s="232"/>
      <c r="J50" s="266"/>
      <c r="K50" s="232"/>
      <c r="L50" s="266"/>
      <c r="M50" s="232"/>
      <c r="N50" s="277">
        <f>IF(OR('Seite 1'!$P$40="",'Seite 1'!$P$42=""),0,IF(YEAR('Seite 1'!$P$40)=YEAR('Seite 1'!$P$42),'Seite 2 ZN'!J50,0))</f>
        <v>0</v>
      </c>
      <c r="O50" s="232"/>
      <c r="P50" s="274">
        <f>SUMPRODUCT(($J$12:$N$12&lt;&gt;"____")*(ROUND(J50:N50,2)))</f>
        <v>0</v>
      </c>
      <c r="Q50" s="204"/>
    </row>
    <row r="51" spans="1:17" ht="3.95" customHeight="1" x14ac:dyDescent="0.2">
      <c r="A51" s="138"/>
      <c r="B51" s="127"/>
      <c r="C51" s="127"/>
      <c r="D51" s="127"/>
      <c r="E51" s="127"/>
      <c r="F51" s="127"/>
      <c r="G51" s="136"/>
      <c r="H51" s="236"/>
      <c r="I51" s="232"/>
      <c r="J51" s="236"/>
      <c r="K51" s="232"/>
      <c r="L51" s="236"/>
      <c r="M51" s="232"/>
      <c r="N51" s="236"/>
      <c r="O51" s="232"/>
      <c r="P51" s="232"/>
      <c r="Q51" s="204"/>
    </row>
    <row r="52" spans="1:17" ht="15" customHeight="1" x14ac:dyDescent="0.2">
      <c r="A52" s="139" t="str">
        <f>'Seite 2 ZN'!A52</f>
        <v>Gesamtsumme der Finanzierung</v>
      </c>
      <c r="B52" s="127"/>
      <c r="C52" s="127"/>
      <c r="D52" s="127"/>
      <c r="E52" s="127"/>
      <c r="F52" s="127"/>
      <c r="G52" s="136"/>
      <c r="H52" s="254">
        <f>H45+ROUND(H47,2)+ROUND(H50,2)</f>
        <v>0</v>
      </c>
      <c r="I52" s="232"/>
      <c r="J52" s="254">
        <f>J45+ROUND(J47,2)+ROUND(J50,2)</f>
        <v>0</v>
      </c>
      <c r="K52" s="232"/>
      <c r="L52" s="254">
        <f>L45+ROUND(L47,2)+ROUND(L50,2)</f>
        <v>0</v>
      </c>
      <c r="M52" s="232"/>
      <c r="N52" s="265">
        <f>IF(OR('Seite 1'!$P$40="",'Seite 1'!$P$42=""),0,IF(YEAR('Seite 1'!$P$40)=YEAR('Seite 1'!$P$42),'Seite 2 ZN'!J52,0))</f>
        <v>0</v>
      </c>
      <c r="O52" s="232"/>
      <c r="P52" s="274">
        <f>SUMPRODUCT(($J$12:$N$12&lt;&gt;"____")*(ROUND(J52:N52,2)))</f>
        <v>0</v>
      </c>
      <c r="Q52" s="204"/>
    </row>
    <row r="53" spans="1:17" ht="3.95" customHeight="1" x14ac:dyDescent="0.2">
      <c r="A53" s="213"/>
      <c r="B53" s="214"/>
      <c r="C53" s="214"/>
      <c r="D53" s="214"/>
      <c r="E53" s="214"/>
      <c r="F53" s="214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9"/>
    </row>
    <row r="54" spans="1:17" ht="12" customHeight="1" x14ac:dyDescent="0.2">
      <c r="A54" s="129"/>
      <c r="B54" s="130"/>
      <c r="C54" s="130"/>
      <c r="D54" s="130"/>
      <c r="E54" s="130"/>
      <c r="F54" s="130"/>
    </row>
    <row r="55" spans="1:17" ht="15" customHeight="1" x14ac:dyDescent="0.2">
      <c r="A55" s="200" t="s">
        <v>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3"/>
    </row>
    <row r="56" spans="1:17" ht="3.95" customHeight="1" x14ac:dyDescent="0.2">
      <c r="A56" s="220"/>
      <c r="B56" s="221"/>
      <c r="C56" s="221"/>
      <c r="D56" s="221"/>
      <c r="E56" s="221"/>
      <c r="F56" s="221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17"/>
    </row>
    <row r="57" spans="1:17" ht="15" customHeight="1" x14ac:dyDescent="0.2">
      <c r="A57" s="223"/>
      <c r="B57" s="88" t="s">
        <v>55</v>
      </c>
      <c r="C57" s="130"/>
      <c r="D57" s="130"/>
      <c r="E57" s="130"/>
      <c r="F57" s="130"/>
      <c r="G57" s="136"/>
      <c r="H57" s="268">
        <f>H32-H52</f>
        <v>0</v>
      </c>
      <c r="I57" s="136"/>
      <c r="J57" s="136"/>
      <c r="K57" s="136"/>
      <c r="L57" s="136"/>
      <c r="M57" s="136"/>
      <c r="N57" s="136"/>
      <c r="O57" s="136"/>
      <c r="P57" s="136"/>
      <c r="Q57" s="204"/>
    </row>
    <row r="58" spans="1:17" ht="3.95" customHeight="1" x14ac:dyDescent="0.2">
      <c r="A58" s="213"/>
      <c r="B58" s="214"/>
      <c r="C58" s="214"/>
      <c r="D58" s="214"/>
      <c r="E58" s="214"/>
      <c r="F58" s="214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</row>
    <row r="59" spans="1:17" ht="12" customHeight="1" x14ac:dyDescent="0.2">
      <c r="F59" s="219"/>
      <c r="H59" s="145"/>
      <c r="J59" s="145"/>
      <c r="L59" s="145"/>
      <c r="N59" s="145"/>
      <c r="P59" s="145"/>
    </row>
    <row r="60" spans="1:17" ht="12" customHeight="1" x14ac:dyDescent="0.2">
      <c r="F60" s="219"/>
      <c r="H60" s="145"/>
      <c r="J60" s="145"/>
      <c r="L60" s="145"/>
      <c r="N60" s="145"/>
      <c r="P60" s="145"/>
    </row>
    <row r="61" spans="1:17" s="19" customFormat="1" ht="12" customHeight="1" x14ac:dyDescent="0.2">
      <c r="A61" s="439"/>
      <c r="B61" s="439"/>
      <c r="C61" s="439"/>
      <c r="D61" s="439"/>
      <c r="E61" s="439"/>
      <c r="F61" s="439"/>
      <c r="J61" s="448"/>
      <c r="K61" s="448"/>
      <c r="L61" s="448"/>
      <c r="M61" s="448"/>
      <c r="N61" s="448"/>
      <c r="O61" s="135"/>
    </row>
    <row r="62" spans="1:17" s="19" customFormat="1" ht="12" customHeight="1" x14ac:dyDescent="0.2">
      <c r="A62" s="440"/>
      <c r="B62" s="440"/>
      <c r="C62" s="440"/>
      <c r="D62" s="440"/>
      <c r="E62" s="441">
        <f ca="1">IF('Seite 1'!$O$17="","",'Seite 1'!$O$17)</f>
        <v>44922</v>
      </c>
      <c r="F62" s="441"/>
      <c r="J62" s="438"/>
      <c r="K62" s="438"/>
      <c r="L62" s="438"/>
      <c r="M62" s="438"/>
      <c r="N62" s="438"/>
      <c r="O62" s="135"/>
    </row>
    <row r="63" spans="1:17" s="22" customFormat="1" ht="12" customHeight="1" x14ac:dyDescent="0.2">
      <c r="A63" s="143" t="s">
        <v>0</v>
      </c>
      <c r="B63" s="18"/>
      <c r="C63" s="18"/>
      <c r="D63" s="18"/>
      <c r="E63" s="18"/>
      <c r="J63" s="20" t="s">
        <v>20</v>
      </c>
      <c r="L63" s="215"/>
    </row>
    <row r="64" spans="1:17" s="22" customFormat="1" ht="12" customHeight="1" x14ac:dyDescent="0.2">
      <c r="A64" s="18"/>
      <c r="B64" s="18"/>
      <c r="C64" s="18"/>
      <c r="D64" s="18"/>
      <c r="E64" s="18"/>
      <c r="F64" s="18"/>
      <c r="J64" s="143" t="s">
        <v>52</v>
      </c>
      <c r="L64" s="18"/>
    </row>
    <row r="65" spans="1:17" s="29" customFormat="1" ht="3.95" customHeight="1" x14ac:dyDescent="0.2">
      <c r="A65" s="44"/>
      <c r="B65" s="43"/>
      <c r="C65" s="31"/>
      <c r="D65" s="31"/>
      <c r="E65" s="31"/>
      <c r="F65" s="31"/>
      <c r="Q65" s="32"/>
    </row>
    <row r="66" spans="1:17" s="3" customFormat="1" ht="12" customHeight="1" x14ac:dyDescent="0.2">
      <c r="A66" s="8" t="s">
        <v>7</v>
      </c>
      <c r="B66" s="9" t="s">
        <v>53</v>
      </c>
      <c r="C66" s="142"/>
      <c r="D66" s="142"/>
      <c r="E66" s="142"/>
      <c r="F66" s="142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s="3" customFormat="1" ht="3.95" customHeight="1" x14ac:dyDescent="0.2">
      <c r="A67" s="8"/>
      <c r="B67" s="142"/>
      <c r="C67" s="142"/>
      <c r="D67" s="142"/>
      <c r="E67" s="142"/>
      <c r="F67" s="14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s="128" customFormat="1" ht="12" customHeight="1" x14ac:dyDescent="0.2">
      <c r="A68" s="131" t="str">
        <f>'Seite 1'!$A$65</f>
        <v>VWN Förderung von Vermarktungs-, Kinder-Jugendprojekten WMs 2023 in Oberhof</v>
      </c>
    </row>
    <row r="69" spans="1:17" s="128" customFormat="1" ht="12" customHeight="1" x14ac:dyDescent="0.2">
      <c r="A69" s="131" t="str">
        <f>'Seite 1'!$A$66</f>
        <v>Formularversion: V 2.0 vom 02.01.23 - öffentlich -</v>
      </c>
    </row>
  </sheetData>
  <sheetProtection password="EF62" sheet="1" objects="1" scenarios="1" autoFilter="0"/>
  <mergeCells count="10">
    <mergeCell ref="A62:D62"/>
    <mergeCell ref="E62:F62"/>
    <mergeCell ref="J62:N62"/>
    <mergeCell ref="A1:F4"/>
    <mergeCell ref="N1:Q1"/>
    <mergeCell ref="N2:Q2"/>
    <mergeCell ref="N3:Q3"/>
    <mergeCell ref="N4:Q4"/>
    <mergeCell ref="A61:F61"/>
    <mergeCell ref="J61:N61"/>
  </mergeCells>
  <conditionalFormatting sqref="A1:F4">
    <cfRule type="cellIs" dxfId="15" priority="3" stopIfTrue="1" operator="equal">
      <formula>""</formula>
    </cfRule>
  </conditionalFormatting>
  <conditionalFormatting sqref="J10:L32 J37:L47 J49:L52 K48">
    <cfRule type="expression" dxfId="14" priority="2" stopIfTrue="1">
      <formula>J$12="____"</formula>
    </cfRule>
  </conditionalFormatting>
  <conditionalFormatting sqref="N1:Q4">
    <cfRule type="cellIs" dxfId="13" priority="4" stopIfTrue="1" operator="equal">
      <formula>0</formula>
    </cfRule>
  </conditionalFormatting>
  <conditionalFormatting sqref="H57">
    <cfRule type="cellIs" dxfId="12" priority="1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1" orientation="landscape" r:id="rId1"/>
  <headerFooter>
    <oddFooter>&amp;C&amp;9&amp;A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1"/>
  <sheetViews>
    <sheetView showGridLines="0" zoomScaleNormal="100" workbookViewId="0">
      <selection activeCell="A43" sqref="A43:I43"/>
    </sheetView>
  </sheetViews>
  <sheetFormatPr baseColWidth="10" defaultRowHeight="12.75" customHeight="1" x14ac:dyDescent="0.2"/>
  <cols>
    <col min="1" max="17" width="5.140625" style="87" customWidth="1"/>
    <col min="18" max="18" width="5.140625" style="88" customWidth="1"/>
    <col min="19" max="19" width="0.85546875" style="87" customWidth="1"/>
    <col min="20" max="20" width="10.7109375" style="87" hidden="1" customWidth="1"/>
    <col min="21" max="21" width="15.7109375" style="87" hidden="1" customWidth="1"/>
    <col min="22" max="16384" width="11.42578125" style="87"/>
  </cols>
  <sheetData>
    <row r="1" spans="1:21" ht="15" customHeight="1" x14ac:dyDescent="0.2">
      <c r="A1" s="127"/>
      <c r="N1" s="28" t="s">
        <v>56</v>
      </c>
      <c r="O1" s="442" t="str">
        <f>'Seite 1'!$O$18</f>
        <v>FWMO</v>
      </c>
      <c r="P1" s="443"/>
      <c r="Q1" s="443"/>
      <c r="R1" s="443"/>
      <c r="S1" s="461"/>
      <c r="T1" s="361"/>
      <c r="U1" s="361"/>
    </row>
    <row r="2" spans="1:21" ht="15" customHeight="1" x14ac:dyDescent="0.2">
      <c r="A2" s="127"/>
      <c r="N2" s="28" t="s">
        <v>60</v>
      </c>
      <c r="O2" s="442" t="str">
        <f>'Seite 1'!$Y$12</f>
        <v/>
      </c>
      <c r="P2" s="443"/>
      <c r="Q2" s="443"/>
      <c r="R2" s="443"/>
      <c r="S2" s="444"/>
      <c r="T2" s="361"/>
      <c r="U2" s="361"/>
    </row>
    <row r="3" spans="1:21" ht="15" customHeight="1" x14ac:dyDescent="0.2">
      <c r="A3" s="127"/>
      <c r="N3" s="28" t="s">
        <v>59</v>
      </c>
      <c r="O3" s="442" t="str">
        <f>'Seite 1'!$Z$12</f>
        <v/>
      </c>
      <c r="P3" s="443"/>
      <c r="Q3" s="443"/>
      <c r="R3" s="443"/>
      <c r="S3" s="444"/>
      <c r="T3" s="361"/>
      <c r="U3" s="361"/>
    </row>
    <row r="4" spans="1:21" ht="15" customHeight="1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26" t="s">
        <v>57</v>
      </c>
      <c r="O4" s="445">
        <f ca="1">'Seite 1'!$O$17</f>
        <v>44922</v>
      </c>
      <c r="P4" s="464"/>
      <c r="Q4" s="464"/>
      <c r="R4" s="464"/>
      <c r="S4" s="465"/>
      <c r="T4" s="361"/>
      <c r="U4" s="361"/>
    </row>
    <row r="5" spans="1:21" ht="12" customHeight="1" x14ac:dyDescent="0.2">
      <c r="T5" s="361"/>
      <c r="U5" s="361"/>
    </row>
    <row r="6" spans="1:21" s="122" customFormat="1" ht="15" customHeight="1" x14ac:dyDescent="0.2">
      <c r="A6" s="125" t="s">
        <v>151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3"/>
      <c r="T6" s="362"/>
      <c r="U6" s="361"/>
    </row>
    <row r="7" spans="1:21" ht="5.0999999999999996" customHeight="1" x14ac:dyDescent="0.2">
      <c r="A7" s="12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0"/>
      <c r="S7" s="119"/>
      <c r="T7" s="361"/>
      <c r="U7" s="361"/>
    </row>
    <row r="8" spans="1:21" ht="18" customHeight="1" x14ac:dyDescent="0.2">
      <c r="A8" s="118" t="s">
        <v>26</v>
      </c>
      <c r="N8" s="116"/>
      <c r="O8" s="116"/>
      <c r="P8" s="116"/>
      <c r="Q8" s="116"/>
      <c r="S8" s="102"/>
      <c r="T8" s="361"/>
      <c r="U8" s="361"/>
    </row>
    <row r="9" spans="1:21" ht="5.0999999999999996" customHeight="1" x14ac:dyDescent="0.2">
      <c r="A9" s="117"/>
      <c r="N9" s="116"/>
      <c r="O9" s="116"/>
      <c r="P9" s="116"/>
      <c r="Q9" s="116"/>
      <c r="R9" s="116"/>
      <c r="S9" s="102"/>
      <c r="T9" s="361"/>
      <c r="U9" s="361"/>
    </row>
    <row r="10" spans="1:21" ht="18" customHeight="1" x14ac:dyDescent="0.2">
      <c r="A10" s="105" t="s">
        <v>21</v>
      </c>
      <c r="B10" s="87" t="s">
        <v>29</v>
      </c>
      <c r="O10" s="88"/>
      <c r="P10" s="107"/>
      <c r="Q10" s="107"/>
      <c r="S10" s="102"/>
      <c r="T10" s="361"/>
      <c r="U10" s="361"/>
    </row>
    <row r="11" spans="1:21" ht="5.0999999999999996" customHeight="1" x14ac:dyDescent="0.2">
      <c r="A11" s="105"/>
      <c r="E11" s="115"/>
      <c r="F11" s="115"/>
      <c r="G11" s="115"/>
      <c r="R11" s="87"/>
      <c r="S11" s="102"/>
      <c r="T11" s="361"/>
      <c r="U11" s="361"/>
    </row>
    <row r="12" spans="1:21" ht="18" customHeight="1" x14ac:dyDescent="0.2">
      <c r="A12" s="105" t="s">
        <v>21</v>
      </c>
      <c r="B12" s="87" t="s">
        <v>25</v>
      </c>
      <c r="O12" s="88"/>
      <c r="P12" s="107"/>
      <c r="Q12" s="107"/>
      <c r="S12" s="102"/>
      <c r="T12" s="361"/>
      <c r="U12" s="361"/>
    </row>
    <row r="13" spans="1:21" ht="5.0999999999999996" customHeight="1" x14ac:dyDescent="0.2">
      <c r="A13" s="105"/>
      <c r="O13" s="88"/>
      <c r="P13" s="107"/>
      <c r="Q13" s="107"/>
      <c r="S13" s="102"/>
      <c r="T13" s="361"/>
      <c r="U13" s="361"/>
    </row>
    <row r="14" spans="1:21" ht="18" customHeight="1" x14ac:dyDescent="0.2">
      <c r="A14" s="105" t="s">
        <v>21</v>
      </c>
      <c r="B14" s="87" t="s">
        <v>30</v>
      </c>
      <c r="O14" s="88"/>
      <c r="P14" s="107"/>
      <c r="Q14" s="107"/>
      <c r="S14" s="102"/>
      <c r="T14" s="361"/>
      <c r="U14" s="361"/>
    </row>
    <row r="15" spans="1:21" ht="5.0999999999999996" customHeight="1" x14ac:dyDescent="0.2">
      <c r="A15" s="105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S15" s="102"/>
      <c r="T15" s="361"/>
      <c r="U15" s="361"/>
    </row>
    <row r="16" spans="1:21" s="109" customFormat="1" ht="18" customHeight="1" x14ac:dyDescent="0.2">
      <c r="A16" s="105" t="s">
        <v>21</v>
      </c>
      <c r="B16" s="87" t="s">
        <v>92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S16" s="111"/>
      <c r="T16" s="363"/>
      <c r="U16" s="361"/>
    </row>
    <row r="17" spans="1:25" s="109" customFormat="1" ht="5.0999999999999996" customHeight="1" x14ac:dyDescent="0.2">
      <c r="A17" s="114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S17" s="111"/>
      <c r="T17" s="363"/>
      <c r="U17" s="361"/>
    </row>
    <row r="18" spans="1:25" s="109" customFormat="1" ht="18" customHeight="1" x14ac:dyDescent="0.2">
      <c r="A18" s="110"/>
      <c r="B18" s="36"/>
      <c r="C18" s="37" t="s">
        <v>24</v>
      </c>
      <c r="D18" s="37"/>
      <c r="E18" s="37"/>
      <c r="F18" s="38"/>
      <c r="H18" s="36"/>
      <c r="I18" s="37" t="s">
        <v>23</v>
      </c>
      <c r="J18" s="37"/>
      <c r="K18" s="37"/>
      <c r="L18" s="38"/>
      <c r="S18" s="113"/>
      <c r="T18" s="364" t="b">
        <v>0</v>
      </c>
      <c r="U18" s="364" t="b">
        <v>0</v>
      </c>
      <c r="V18" s="112"/>
      <c r="W18" s="112"/>
      <c r="X18" s="112"/>
      <c r="Y18" s="112"/>
    </row>
    <row r="19" spans="1:25" s="109" customFormat="1" ht="5.0999999999999996" customHeight="1" x14ac:dyDescent="0.2">
      <c r="A19" s="110"/>
      <c r="B19" s="103"/>
      <c r="C19" s="93"/>
      <c r="D19" s="93"/>
      <c r="E19" s="93"/>
      <c r="F19" s="93"/>
      <c r="G19" s="103"/>
      <c r="H19" s="103"/>
      <c r="I19" s="103"/>
      <c r="J19" s="103"/>
      <c r="K19" s="103"/>
      <c r="L19" s="103"/>
      <c r="M19" s="103"/>
      <c r="S19" s="111"/>
      <c r="T19" s="363"/>
      <c r="U19" s="363"/>
    </row>
    <row r="20" spans="1:25" s="109" customFormat="1" ht="18" customHeight="1" x14ac:dyDescent="0.2">
      <c r="A20" s="110"/>
      <c r="B20" s="87" t="s">
        <v>22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S20" s="102"/>
      <c r="T20" s="363"/>
      <c r="U20" s="365" t="str">
        <f>IF(T18=U18,"",IF(T18=TRUE,"Nettobetrag in €",IF(U18=TRUE,"Bruttobetrag in €","")))</f>
        <v/>
      </c>
    </row>
    <row r="21" spans="1:25" ht="5.0999999999999996" customHeight="1" x14ac:dyDescent="0.2">
      <c r="A21" s="10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06"/>
      <c r="N21" s="106"/>
      <c r="O21" s="88"/>
      <c r="P21" s="107"/>
      <c r="Q21" s="107"/>
      <c r="S21" s="102"/>
      <c r="T21" s="363"/>
      <c r="U21" s="363"/>
    </row>
    <row r="22" spans="1:25" ht="18" customHeight="1" x14ac:dyDescent="0.2">
      <c r="A22" s="105" t="s">
        <v>21</v>
      </c>
      <c r="B22" s="462" t="s">
        <v>65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102"/>
      <c r="T22" s="363"/>
      <c r="U22" s="365">
        <f>IF(U20="Nettobetrag in €",3,IF(U20="Bruttobetrag in €","2",0))</f>
        <v>0</v>
      </c>
    </row>
    <row r="23" spans="1:25" ht="12" customHeight="1" x14ac:dyDescent="0.2">
      <c r="A23" s="105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102"/>
      <c r="T23" s="363"/>
      <c r="U23" s="363"/>
    </row>
    <row r="24" spans="1:25" ht="12" customHeight="1" x14ac:dyDescent="0.2">
      <c r="A24" s="105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102"/>
      <c r="T24" s="363"/>
      <c r="U24" s="363"/>
    </row>
    <row r="25" spans="1:25" ht="5.0999999999999996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2"/>
      <c r="T25" s="363"/>
      <c r="U25" s="363"/>
    </row>
    <row r="26" spans="1:25" s="11" customFormat="1" ht="18" customHeight="1" x14ac:dyDescent="0.2">
      <c r="A26" s="141" t="s">
        <v>21</v>
      </c>
      <c r="B26" s="463" t="s">
        <v>66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25"/>
      <c r="T26" s="363"/>
      <c r="U26" s="363"/>
    </row>
    <row r="27" spans="1:25" s="11" customFormat="1" ht="12" customHeight="1" x14ac:dyDescent="0.2">
      <c r="A27" s="141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25"/>
      <c r="T27" s="363"/>
      <c r="U27" s="363"/>
    </row>
    <row r="28" spans="1:25" ht="5.0999999999999996" customHeigh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2"/>
      <c r="T28" s="363"/>
      <c r="U28" s="363"/>
    </row>
    <row r="29" spans="1:25" ht="18" customHeight="1" x14ac:dyDescent="0.2">
      <c r="A29" s="105" t="s">
        <v>21</v>
      </c>
      <c r="B29" s="462" t="s">
        <v>67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102"/>
      <c r="T29" s="363"/>
      <c r="U29" s="363"/>
    </row>
    <row r="30" spans="1:25" ht="12" customHeight="1" x14ac:dyDescent="0.2">
      <c r="A30" s="104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102"/>
      <c r="T30" s="363"/>
      <c r="U30" s="363"/>
    </row>
    <row r="31" spans="1:25" ht="5.0999999999999996" customHeight="1" x14ac:dyDescent="0.2">
      <c r="A31" s="10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99"/>
      <c r="S31" s="98"/>
      <c r="T31" s="363"/>
      <c r="U31" s="363"/>
    </row>
    <row r="32" spans="1:25" ht="12" customHeight="1" x14ac:dyDescent="0.2">
      <c r="T32" s="363"/>
      <c r="U32" s="363"/>
    </row>
    <row r="33" spans="1:21" s="122" customFormat="1" ht="15" customHeight="1" x14ac:dyDescent="0.2">
      <c r="A33" s="125" t="s">
        <v>104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3"/>
      <c r="T33" s="363"/>
      <c r="U33" s="363"/>
    </row>
    <row r="34" spans="1:21" ht="3.95" customHeight="1" x14ac:dyDescent="0.2">
      <c r="A34" s="466" t="s">
        <v>168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8"/>
      <c r="T34" s="363"/>
      <c r="U34" s="363"/>
    </row>
    <row r="35" spans="1:21" ht="12" customHeight="1" x14ac:dyDescent="0.2">
      <c r="A35" s="469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  <c r="T35" s="363"/>
      <c r="U35" s="363"/>
    </row>
    <row r="36" spans="1:21" ht="12" customHeight="1" x14ac:dyDescent="0.2">
      <c r="A36" s="469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1"/>
      <c r="T36" s="363"/>
      <c r="U36" s="363"/>
    </row>
    <row r="37" spans="1:21" ht="12" customHeight="1" x14ac:dyDescent="0.2">
      <c r="A37" s="469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1"/>
      <c r="T37" s="363"/>
      <c r="U37" s="363"/>
    </row>
    <row r="38" spans="1:21" ht="3.95" customHeight="1" x14ac:dyDescent="0.2">
      <c r="A38" s="472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4"/>
      <c r="T38" s="363"/>
      <c r="U38" s="363"/>
    </row>
    <row r="39" spans="1:21" ht="12" customHeight="1" x14ac:dyDescent="0.2">
      <c r="T39" s="363"/>
      <c r="U39" s="363"/>
    </row>
    <row r="40" spans="1:21" ht="12" customHeight="1" x14ac:dyDescent="0.2">
      <c r="T40" s="363"/>
      <c r="U40" s="363"/>
    </row>
    <row r="41" spans="1:21" ht="12" customHeight="1" x14ac:dyDescent="0.2">
      <c r="T41" s="363"/>
      <c r="U41" s="363"/>
    </row>
    <row r="42" spans="1:21" s="96" customFormat="1" ht="12" customHeight="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T42" s="363"/>
      <c r="U42" s="363"/>
    </row>
    <row r="43" spans="1:21" s="19" customFormat="1" ht="12" customHeight="1" x14ac:dyDescent="0.2">
      <c r="A43" s="439"/>
      <c r="B43" s="439"/>
      <c r="C43" s="439"/>
      <c r="D43" s="439"/>
      <c r="E43" s="439"/>
      <c r="F43" s="439"/>
      <c r="G43" s="439"/>
      <c r="H43" s="439"/>
      <c r="I43" s="439"/>
      <c r="K43" s="448"/>
      <c r="L43" s="448"/>
      <c r="M43" s="448"/>
      <c r="N43" s="448"/>
      <c r="O43" s="448"/>
      <c r="P43" s="448"/>
      <c r="Q43" s="448"/>
      <c r="R43" s="448"/>
      <c r="S43" s="448"/>
      <c r="T43" s="363"/>
      <c r="U43" s="363"/>
    </row>
    <row r="44" spans="1:21" s="19" customFormat="1" ht="12" customHeight="1" x14ac:dyDescent="0.2">
      <c r="A44" s="440"/>
      <c r="B44" s="440"/>
      <c r="C44" s="440"/>
      <c r="D44" s="440"/>
      <c r="E44" s="440"/>
      <c r="F44" s="440"/>
      <c r="G44" s="440"/>
      <c r="H44" s="441">
        <f ca="1">IF('Seite 1'!$O$17="","",'Seite 1'!$O$17)</f>
        <v>44922</v>
      </c>
      <c r="I44" s="441"/>
      <c r="K44" s="438"/>
      <c r="L44" s="438"/>
      <c r="M44" s="438"/>
      <c r="N44" s="438"/>
      <c r="O44" s="438"/>
      <c r="P44" s="438"/>
      <c r="Q44" s="438"/>
      <c r="R44" s="438"/>
      <c r="S44" s="438"/>
      <c r="T44" s="363"/>
      <c r="U44" s="363"/>
    </row>
    <row r="45" spans="1:21" s="21" customFormat="1" ht="12" customHeight="1" x14ac:dyDescent="0.2">
      <c r="A45" s="20" t="s">
        <v>0</v>
      </c>
      <c r="B45" s="20"/>
      <c r="C45" s="20"/>
      <c r="D45" s="20"/>
      <c r="E45" s="20"/>
      <c r="F45" s="20"/>
      <c r="G45" s="20"/>
      <c r="H45" s="20"/>
      <c r="K45" s="20" t="s">
        <v>20</v>
      </c>
      <c r="L45" s="20"/>
      <c r="M45" s="20"/>
      <c r="N45" s="20"/>
      <c r="O45" s="20"/>
      <c r="P45" s="20"/>
      <c r="Q45" s="20"/>
      <c r="R45" s="20"/>
      <c r="S45" s="20"/>
      <c r="T45" s="363"/>
      <c r="U45" s="363"/>
    </row>
    <row r="46" spans="1:21" s="21" customFormat="1" ht="12" customHeight="1" x14ac:dyDescent="0.2">
      <c r="A46" s="143"/>
      <c r="B46" s="143"/>
      <c r="C46" s="143"/>
      <c r="D46" s="143"/>
      <c r="E46" s="143"/>
      <c r="F46" s="143"/>
      <c r="G46" s="143"/>
      <c r="H46" s="143"/>
      <c r="K46" s="143" t="s">
        <v>52</v>
      </c>
      <c r="L46" s="143"/>
      <c r="M46" s="143"/>
      <c r="N46" s="143"/>
      <c r="O46" s="143"/>
      <c r="P46" s="143"/>
      <c r="Q46" s="143"/>
      <c r="R46" s="143"/>
      <c r="S46" s="143"/>
      <c r="T46" s="363"/>
      <c r="U46" s="363"/>
    </row>
    <row r="47" spans="1:21" s="21" customFormat="1" ht="15" customHeight="1" x14ac:dyDescent="0.2">
      <c r="A47" s="230" t="s">
        <v>64</v>
      </c>
      <c r="B47" s="143"/>
      <c r="C47" s="143"/>
      <c r="D47" s="143"/>
      <c r="E47" s="143"/>
      <c r="F47" s="143"/>
      <c r="G47" s="143"/>
      <c r="H47" s="143"/>
      <c r="K47" s="143"/>
      <c r="L47" s="143"/>
      <c r="M47" s="143"/>
      <c r="N47" s="143"/>
      <c r="O47" s="143"/>
      <c r="P47" s="143"/>
      <c r="Q47" s="143"/>
      <c r="R47" s="143"/>
      <c r="S47" s="143"/>
      <c r="T47" s="363"/>
      <c r="U47" s="363"/>
    </row>
    <row r="48" spans="1:21" s="21" customFormat="1" ht="15" customHeight="1" x14ac:dyDescent="0.2">
      <c r="A48" s="18" t="s">
        <v>46</v>
      </c>
      <c r="B48" s="143"/>
      <c r="C48" s="143"/>
      <c r="D48" s="143"/>
      <c r="E48" s="143"/>
      <c r="F48" s="143"/>
      <c r="G48" s="143"/>
      <c r="H48" s="143"/>
      <c r="K48" s="143"/>
      <c r="L48" s="143"/>
      <c r="M48" s="143"/>
      <c r="N48" s="143"/>
      <c r="O48" s="143"/>
      <c r="P48" s="143"/>
      <c r="Q48" s="143"/>
      <c r="R48" s="143"/>
      <c r="S48" s="143"/>
      <c r="T48" s="363"/>
      <c r="U48" s="363"/>
    </row>
    <row r="49" spans="1:21" s="21" customFormat="1" ht="15" customHeight="1" x14ac:dyDescent="0.2">
      <c r="A49" s="18" t="s">
        <v>145</v>
      </c>
      <c r="B49" s="143"/>
      <c r="C49" s="143"/>
      <c r="D49" s="143"/>
      <c r="E49" s="143"/>
      <c r="F49" s="143"/>
      <c r="G49" s="143"/>
      <c r="H49" s="143"/>
      <c r="K49" s="143"/>
      <c r="L49" s="143"/>
      <c r="M49" s="143"/>
      <c r="N49" s="143"/>
      <c r="O49" s="143"/>
      <c r="P49" s="143"/>
      <c r="Q49" s="143"/>
      <c r="R49" s="143"/>
      <c r="S49" s="143"/>
      <c r="T49" s="363"/>
      <c r="U49" s="363"/>
    </row>
    <row r="50" spans="1:21" s="21" customFormat="1" ht="15" customHeight="1" x14ac:dyDescent="0.2">
      <c r="A50" s="18" t="s">
        <v>146</v>
      </c>
      <c r="B50" s="143"/>
      <c r="C50" s="143"/>
      <c r="D50" s="143"/>
      <c r="E50" s="143"/>
      <c r="F50" s="143"/>
      <c r="G50" s="143"/>
      <c r="H50" s="143"/>
      <c r="K50" s="143"/>
      <c r="L50" s="143"/>
      <c r="M50" s="143"/>
      <c r="N50" s="143"/>
      <c r="O50" s="143"/>
      <c r="P50" s="143"/>
      <c r="Q50" s="143"/>
      <c r="R50" s="143"/>
      <c r="S50" s="143"/>
      <c r="T50" s="363"/>
      <c r="U50" s="363"/>
    </row>
    <row r="51" spans="1:21" s="21" customFormat="1" ht="12" customHeight="1" x14ac:dyDescent="0.2">
      <c r="A51" s="18"/>
      <c r="B51" s="143"/>
      <c r="C51" s="143"/>
      <c r="D51" s="143"/>
      <c r="E51" s="143"/>
      <c r="F51" s="143"/>
      <c r="G51" s="143"/>
      <c r="H51" s="143"/>
      <c r="K51" s="143"/>
      <c r="L51" s="143"/>
      <c r="M51" s="143"/>
      <c r="N51" s="143"/>
      <c r="O51" s="143"/>
      <c r="P51" s="143"/>
      <c r="Q51" s="143"/>
      <c r="R51" s="143"/>
      <c r="S51" s="143"/>
      <c r="T51" s="363"/>
      <c r="U51" s="363"/>
    </row>
    <row r="52" spans="1:21" s="21" customFormat="1" ht="12" customHeight="1" x14ac:dyDescent="0.2">
      <c r="A52" s="18"/>
      <c r="B52" s="143"/>
      <c r="C52" s="143"/>
      <c r="D52" s="143"/>
      <c r="E52" s="143"/>
      <c r="F52" s="143"/>
      <c r="G52" s="143"/>
      <c r="H52" s="143"/>
      <c r="K52" s="143"/>
      <c r="L52" s="143"/>
      <c r="M52" s="143"/>
      <c r="N52" s="143"/>
      <c r="O52" s="143"/>
      <c r="P52" s="143"/>
      <c r="Q52" s="143"/>
      <c r="R52" s="143"/>
      <c r="S52" s="143"/>
      <c r="T52" s="363"/>
      <c r="U52" s="363"/>
    </row>
    <row r="53" spans="1:21" s="21" customFormat="1" ht="12" customHeight="1" x14ac:dyDescent="0.2">
      <c r="A53" s="18"/>
      <c r="B53" s="143"/>
      <c r="C53" s="143"/>
      <c r="D53" s="143"/>
      <c r="E53" s="143"/>
      <c r="F53" s="143"/>
      <c r="G53" s="143"/>
      <c r="H53" s="143"/>
      <c r="K53" s="143"/>
      <c r="L53" s="143"/>
      <c r="M53" s="143"/>
      <c r="N53" s="143"/>
      <c r="O53" s="143"/>
      <c r="P53" s="143"/>
      <c r="Q53" s="143"/>
      <c r="R53" s="143"/>
      <c r="S53" s="143"/>
      <c r="T53" s="363"/>
      <c r="U53" s="363"/>
    </row>
    <row r="54" spans="1:21" s="21" customFormat="1" ht="12" customHeight="1" x14ac:dyDescent="0.2">
      <c r="A54" s="18"/>
      <c r="B54" s="143"/>
      <c r="C54" s="143"/>
      <c r="D54" s="143"/>
      <c r="E54" s="143"/>
      <c r="F54" s="143"/>
      <c r="G54" s="143"/>
      <c r="H54" s="143"/>
      <c r="K54" s="143"/>
      <c r="L54" s="143"/>
      <c r="M54" s="143"/>
      <c r="N54" s="143"/>
      <c r="O54" s="143"/>
      <c r="P54" s="143"/>
      <c r="Q54" s="143"/>
      <c r="R54" s="143"/>
      <c r="S54" s="143"/>
      <c r="T54" s="363"/>
      <c r="U54" s="363"/>
    </row>
    <row r="55" spans="1:21" s="21" customFormat="1" ht="12" customHeight="1" x14ac:dyDescent="0.2">
      <c r="A55" s="18"/>
      <c r="B55" s="143"/>
      <c r="C55" s="143"/>
      <c r="D55" s="143"/>
      <c r="E55" s="143"/>
      <c r="F55" s="143"/>
      <c r="G55" s="143"/>
      <c r="H55" s="143"/>
      <c r="K55" s="143"/>
      <c r="L55" s="143"/>
      <c r="M55" s="143"/>
      <c r="N55" s="143"/>
      <c r="O55" s="143"/>
      <c r="P55" s="143"/>
      <c r="Q55" s="143"/>
      <c r="R55" s="143"/>
      <c r="S55" s="143"/>
      <c r="T55" s="363"/>
      <c r="U55" s="363"/>
    </row>
    <row r="56" spans="1:21" s="21" customFormat="1" ht="12" customHeight="1" x14ac:dyDescent="0.2">
      <c r="A56" s="18"/>
      <c r="B56" s="143"/>
      <c r="C56" s="143"/>
      <c r="D56" s="143"/>
      <c r="E56" s="143"/>
      <c r="F56" s="143"/>
      <c r="G56" s="143"/>
      <c r="H56" s="143"/>
      <c r="K56" s="143"/>
      <c r="L56" s="143"/>
      <c r="M56" s="143"/>
      <c r="N56" s="143"/>
      <c r="O56" s="143"/>
      <c r="P56" s="143"/>
      <c r="Q56" s="143"/>
      <c r="R56" s="143"/>
      <c r="S56" s="143"/>
      <c r="T56" s="363"/>
      <c r="U56" s="363"/>
    </row>
    <row r="57" spans="1:21" s="21" customFormat="1" ht="12" customHeight="1" x14ac:dyDescent="0.2">
      <c r="A57" s="18"/>
      <c r="B57" s="143"/>
      <c r="C57" s="143"/>
      <c r="D57" s="143"/>
      <c r="E57" s="143"/>
      <c r="F57" s="143"/>
      <c r="G57" s="143"/>
      <c r="H57" s="143"/>
      <c r="K57" s="143"/>
      <c r="L57" s="143"/>
      <c r="M57" s="143"/>
      <c r="N57" s="143"/>
      <c r="O57" s="143"/>
      <c r="P57" s="143"/>
      <c r="Q57" s="143"/>
      <c r="R57" s="143"/>
      <c r="S57" s="143"/>
      <c r="T57" s="363"/>
      <c r="U57" s="363"/>
    </row>
    <row r="58" spans="1:21" s="21" customFormat="1" ht="12" customHeight="1" x14ac:dyDescent="0.2">
      <c r="A58" s="18"/>
      <c r="B58" s="143"/>
      <c r="C58" s="143"/>
      <c r="D58" s="143"/>
      <c r="E58" s="143"/>
      <c r="F58" s="143"/>
      <c r="G58" s="143"/>
      <c r="H58" s="143"/>
      <c r="K58" s="143"/>
      <c r="L58" s="143"/>
      <c r="M58" s="143"/>
      <c r="N58" s="143"/>
      <c r="O58" s="143"/>
      <c r="P58" s="143"/>
      <c r="Q58" s="143"/>
      <c r="R58" s="143"/>
      <c r="S58" s="143"/>
      <c r="T58" s="363"/>
      <c r="U58" s="363"/>
    </row>
    <row r="59" spans="1:21" s="21" customFormat="1" ht="12" customHeight="1" x14ac:dyDescent="0.2">
      <c r="A59" s="18"/>
      <c r="B59" s="143"/>
      <c r="C59" s="143"/>
      <c r="D59" s="143"/>
      <c r="E59" s="143"/>
      <c r="F59" s="143"/>
      <c r="G59" s="143"/>
      <c r="H59" s="143"/>
      <c r="K59" s="143"/>
      <c r="L59" s="143"/>
      <c r="M59" s="143"/>
      <c r="N59" s="143"/>
      <c r="O59" s="143"/>
      <c r="P59" s="143"/>
      <c r="Q59" s="143"/>
      <c r="R59" s="143"/>
      <c r="S59" s="143"/>
      <c r="T59" s="363"/>
      <c r="U59" s="363"/>
    </row>
    <row r="60" spans="1:21" s="21" customFormat="1" ht="12" customHeight="1" x14ac:dyDescent="0.2">
      <c r="A60" s="18"/>
      <c r="B60" s="143"/>
      <c r="C60" s="143"/>
      <c r="D60" s="143"/>
      <c r="E60" s="143"/>
      <c r="F60" s="143"/>
      <c r="G60" s="143"/>
      <c r="H60" s="143"/>
      <c r="K60" s="143"/>
      <c r="L60" s="143"/>
      <c r="M60" s="143"/>
      <c r="N60" s="143"/>
      <c r="O60" s="143"/>
      <c r="P60" s="143"/>
      <c r="Q60" s="143"/>
      <c r="R60" s="143"/>
      <c r="S60" s="143"/>
      <c r="T60" s="363"/>
      <c r="U60" s="363"/>
    </row>
    <row r="61" spans="1:21" s="21" customFormat="1" ht="12" customHeight="1" x14ac:dyDescent="0.2">
      <c r="A61" s="18"/>
      <c r="B61" s="143"/>
      <c r="C61" s="143"/>
      <c r="D61" s="143"/>
      <c r="E61" s="143"/>
      <c r="F61" s="143"/>
      <c r="G61" s="143"/>
      <c r="H61" s="143"/>
      <c r="K61" s="143"/>
      <c r="L61" s="143"/>
      <c r="M61" s="143"/>
      <c r="N61" s="143"/>
      <c r="O61" s="143"/>
      <c r="P61" s="143"/>
      <c r="Q61" s="143"/>
      <c r="R61" s="143"/>
      <c r="S61" s="143"/>
      <c r="T61" s="363"/>
      <c r="U61" s="363"/>
    </row>
    <row r="62" spans="1:21" s="21" customFormat="1" ht="12" customHeight="1" x14ac:dyDescent="0.2">
      <c r="A62" s="18"/>
      <c r="B62" s="143"/>
      <c r="C62" s="143"/>
      <c r="D62" s="143"/>
      <c r="E62" s="143"/>
      <c r="F62" s="143"/>
      <c r="G62" s="143"/>
      <c r="H62" s="143"/>
      <c r="K62" s="143"/>
      <c r="L62" s="143"/>
      <c r="M62" s="143"/>
      <c r="N62" s="143"/>
      <c r="O62" s="143"/>
      <c r="P62" s="143"/>
      <c r="Q62" s="143"/>
      <c r="R62" s="143"/>
      <c r="S62" s="143"/>
      <c r="T62" s="363"/>
      <c r="U62" s="363"/>
    </row>
    <row r="63" spans="1:21" s="21" customFormat="1" ht="12" customHeight="1" x14ac:dyDescent="0.2">
      <c r="A63" s="18"/>
      <c r="B63" s="143"/>
      <c r="C63" s="143"/>
      <c r="D63" s="143"/>
      <c r="E63" s="143"/>
      <c r="F63" s="143"/>
      <c r="G63" s="143"/>
      <c r="H63" s="143"/>
      <c r="K63" s="143"/>
      <c r="L63" s="143"/>
      <c r="M63" s="143"/>
      <c r="N63" s="143"/>
      <c r="O63" s="143"/>
      <c r="P63" s="143"/>
      <c r="Q63" s="143"/>
      <c r="R63" s="143"/>
      <c r="S63" s="143"/>
      <c r="T63" s="363"/>
      <c r="U63" s="363"/>
    </row>
    <row r="64" spans="1:21" s="21" customFormat="1" ht="12" customHeight="1" x14ac:dyDescent="0.2">
      <c r="A64" s="18"/>
      <c r="B64" s="143"/>
      <c r="C64" s="143"/>
      <c r="D64" s="143"/>
      <c r="E64" s="143"/>
      <c r="F64" s="143"/>
      <c r="G64" s="143"/>
      <c r="H64" s="143"/>
      <c r="K64" s="143"/>
      <c r="L64" s="143"/>
      <c r="M64" s="143"/>
      <c r="N64" s="143"/>
      <c r="O64" s="143"/>
      <c r="P64" s="143"/>
      <c r="Q64" s="143"/>
      <c r="R64" s="143"/>
      <c r="S64" s="143"/>
      <c r="T64" s="363"/>
      <c r="U64" s="363"/>
    </row>
    <row r="65" spans="1:21" s="21" customFormat="1" ht="12" customHeight="1" x14ac:dyDescent="0.2">
      <c r="A65" s="18"/>
      <c r="B65" s="143"/>
      <c r="C65" s="143"/>
      <c r="D65" s="143"/>
      <c r="E65" s="143"/>
      <c r="F65" s="143"/>
      <c r="G65" s="143"/>
      <c r="H65" s="143"/>
      <c r="K65" s="143"/>
      <c r="L65" s="143"/>
      <c r="M65" s="143"/>
      <c r="N65" s="143"/>
      <c r="O65" s="143"/>
      <c r="P65" s="143"/>
      <c r="Q65" s="143"/>
      <c r="R65" s="143"/>
      <c r="S65" s="143"/>
      <c r="T65" s="363"/>
      <c r="U65" s="363"/>
    </row>
    <row r="66" spans="1:21" ht="12" customHeight="1" x14ac:dyDescent="0.2">
      <c r="T66" s="363"/>
      <c r="U66" s="363"/>
    </row>
    <row r="67" spans="1:21" ht="5.0999999999999996" customHeight="1" x14ac:dyDescent="0.2">
      <c r="A67" s="95"/>
      <c r="B67" s="95"/>
      <c r="C67" s="95"/>
      <c r="M67" s="94"/>
      <c r="N67" s="94"/>
      <c r="O67" s="94"/>
      <c r="P67" s="94"/>
      <c r="Q67" s="94"/>
      <c r="R67" s="94"/>
      <c r="T67" s="363"/>
      <c r="U67" s="363"/>
    </row>
    <row r="68" spans="1:21" ht="12" customHeight="1" x14ac:dyDescent="0.2">
      <c r="A68" s="93" t="s">
        <v>7</v>
      </c>
      <c r="B68" s="92" t="s">
        <v>53</v>
      </c>
      <c r="C68" s="92"/>
      <c r="D68" s="92"/>
      <c r="E68" s="92"/>
      <c r="F68" s="92"/>
      <c r="G68" s="92"/>
      <c r="H68" s="92"/>
      <c r="I68" s="92"/>
      <c r="J68" s="92"/>
      <c r="K68" s="90"/>
      <c r="L68" s="90"/>
      <c r="M68" s="89"/>
      <c r="N68" s="89"/>
      <c r="O68" s="89"/>
      <c r="P68" s="89"/>
      <c r="Q68" s="89"/>
      <c r="R68" s="89"/>
      <c r="T68" s="363"/>
      <c r="U68" s="363"/>
    </row>
    <row r="69" spans="1:21" ht="5.0999999999999996" customHeight="1" x14ac:dyDescent="0.2">
      <c r="A69" s="91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89"/>
      <c r="N69" s="89"/>
      <c r="O69" s="89"/>
      <c r="P69" s="89"/>
      <c r="Q69" s="89"/>
      <c r="R69" s="89"/>
      <c r="T69" s="363"/>
      <c r="U69" s="363"/>
    </row>
    <row r="70" spans="1:21" ht="12" customHeight="1" x14ac:dyDescent="0.2">
      <c r="A70" s="1" t="str">
        <f>'Seite 1'!$A$65</f>
        <v>VWN Förderung von Vermarktungs-, Kinder-Jugendprojekten WMs 2023 in Oberhof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T70" s="363"/>
      <c r="U70" s="363"/>
    </row>
    <row r="71" spans="1:21" ht="12" customHeight="1" x14ac:dyDescent="0.2">
      <c r="A71" s="1" t="str">
        <f>'Seite 1'!$A$66</f>
        <v>Formularversion: V 2.0 vom 02.01.23 - öffentlich -</v>
      </c>
      <c r="R71" s="87"/>
      <c r="T71" s="363"/>
      <c r="U71" s="363"/>
    </row>
  </sheetData>
  <sheetProtection password="EF62" sheet="1" objects="1" scenarios="1" selectLockedCells="1" autoFilter="0"/>
  <mergeCells count="13">
    <mergeCell ref="O1:S1"/>
    <mergeCell ref="A44:G44"/>
    <mergeCell ref="H44:I44"/>
    <mergeCell ref="K44:S44"/>
    <mergeCell ref="O2:S2"/>
    <mergeCell ref="O3:S3"/>
    <mergeCell ref="B22:R24"/>
    <mergeCell ref="B26:R27"/>
    <mergeCell ref="B29:R30"/>
    <mergeCell ref="O4:S4"/>
    <mergeCell ref="A43:I43"/>
    <mergeCell ref="K43:S43"/>
    <mergeCell ref="A34:S38"/>
  </mergeCells>
  <conditionalFormatting sqref="O1:S4">
    <cfRule type="cellIs" dxfId="1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75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1" customWidth="1"/>
    <col min="19" max="19" width="0.85546875" style="11" customWidth="1"/>
    <col min="20" max="16384" width="11.42578125" style="11"/>
  </cols>
  <sheetData>
    <row r="1" spans="1:19" ht="15" customHeight="1" x14ac:dyDescent="0.2">
      <c r="I1" s="158"/>
      <c r="J1" s="158"/>
      <c r="K1" s="158"/>
      <c r="L1" s="158"/>
      <c r="M1" s="159"/>
      <c r="N1" s="126" t="s">
        <v>56</v>
      </c>
      <c r="O1" s="442" t="str">
        <f>'Seite 1'!$O$18</f>
        <v>FWMO</v>
      </c>
      <c r="P1" s="443"/>
      <c r="Q1" s="443"/>
      <c r="R1" s="443"/>
      <c r="S1" s="461"/>
    </row>
    <row r="2" spans="1:19" ht="15" customHeight="1" x14ac:dyDescent="0.2">
      <c r="I2" s="158"/>
      <c r="J2" s="158"/>
      <c r="K2" s="158"/>
      <c r="L2" s="158"/>
      <c r="M2" s="159"/>
      <c r="N2" s="28" t="s">
        <v>60</v>
      </c>
      <c r="O2" s="442" t="str">
        <f>'Seite 1'!$Y$13</f>
        <v/>
      </c>
      <c r="P2" s="443"/>
      <c r="Q2" s="443"/>
      <c r="R2" s="443"/>
      <c r="S2" s="444"/>
    </row>
    <row r="3" spans="1:19" ht="15" customHeight="1" x14ac:dyDescent="0.2">
      <c r="I3" s="158"/>
      <c r="J3" s="158"/>
      <c r="K3" s="158"/>
      <c r="L3" s="158"/>
      <c r="M3" s="159"/>
      <c r="N3" s="28" t="s">
        <v>59</v>
      </c>
      <c r="O3" s="442" t="str">
        <f>'Seite 1'!$Z$13</f>
        <v/>
      </c>
      <c r="P3" s="443"/>
      <c r="Q3" s="443"/>
      <c r="R3" s="443"/>
      <c r="S3" s="444"/>
    </row>
    <row r="4" spans="1:19" ht="15" customHeight="1" x14ac:dyDescent="0.2">
      <c r="I4" s="158"/>
      <c r="J4" s="158"/>
      <c r="K4" s="158"/>
      <c r="L4" s="158"/>
      <c r="M4" s="159"/>
      <c r="N4" s="126" t="s">
        <v>57</v>
      </c>
      <c r="O4" s="445">
        <f ca="1">'Seite 1'!$O$17</f>
        <v>44922</v>
      </c>
      <c r="P4" s="464"/>
      <c r="Q4" s="464"/>
      <c r="R4" s="464"/>
      <c r="S4" s="465"/>
    </row>
    <row r="5" spans="1:19" ht="12" customHeight="1" x14ac:dyDescent="0.2">
      <c r="N5" s="160"/>
      <c r="O5" s="160"/>
      <c r="P5" s="160"/>
      <c r="Q5" s="160"/>
    </row>
    <row r="6" spans="1:19" s="7" customFormat="1" ht="15" customHeight="1" x14ac:dyDescent="0.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5.0999999999999996" customHeight="1" x14ac:dyDescent="0.2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8"/>
      <c r="S7" s="180"/>
    </row>
    <row r="8" spans="1:19" ht="12" customHeight="1" x14ac:dyDescent="0.2">
      <c r="A8" s="181" t="s">
        <v>152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3"/>
    </row>
    <row r="9" spans="1:19" ht="12" customHeight="1" x14ac:dyDescent="0.2">
      <c r="A9" s="181" t="s">
        <v>153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3"/>
    </row>
    <row r="10" spans="1:19" ht="12" customHeight="1" x14ac:dyDescent="0.2">
      <c r="A10" s="181" t="s">
        <v>93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</row>
    <row r="11" spans="1:19" ht="5.0999999999999996" customHeight="1" x14ac:dyDescent="0.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3"/>
    </row>
    <row r="12" spans="1:19" ht="12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ht="12" customHeight="1" x14ac:dyDescent="0.2">
      <c r="A13" s="161" t="s">
        <v>38</v>
      </c>
      <c r="B13" s="162"/>
      <c r="C13" s="162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S13" s="25"/>
    </row>
    <row r="14" spans="1:19" ht="5.0999999999999996" customHeight="1" x14ac:dyDescent="0.2">
      <c r="A14" s="161"/>
      <c r="B14" s="162"/>
      <c r="C14" s="162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S14" s="25"/>
    </row>
    <row r="15" spans="1:19" ht="5.0999999999999996" customHeight="1" x14ac:dyDescent="0.2">
      <c r="A15" s="166"/>
      <c r="B15" s="167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69"/>
      <c r="P15" s="169"/>
      <c r="Q15" s="169"/>
      <c r="R15" s="169"/>
      <c r="S15" s="170"/>
    </row>
    <row r="16" spans="1:19" ht="12" customHeight="1" x14ac:dyDescent="0.2">
      <c r="A16" s="33" t="s">
        <v>94</v>
      </c>
      <c r="E16" s="186" t="s">
        <v>41</v>
      </c>
      <c r="F16" s="26" t="s">
        <v>95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S16" s="25"/>
    </row>
    <row r="17" spans="1:19" ht="12" customHeight="1" x14ac:dyDescent="0.2">
      <c r="A17" s="33"/>
      <c r="E17" s="186" t="s">
        <v>41</v>
      </c>
      <c r="F17" s="26" t="s">
        <v>96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S17" s="25"/>
    </row>
    <row r="18" spans="1:19" ht="12" customHeight="1" x14ac:dyDescent="0.2">
      <c r="A18" s="33"/>
      <c r="E18" s="186" t="s">
        <v>41</v>
      </c>
      <c r="F18" s="26" t="s">
        <v>97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S18" s="25"/>
    </row>
    <row r="19" spans="1:19" ht="12" customHeight="1" x14ac:dyDescent="0.2">
      <c r="A19" s="33"/>
      <c r="E19" s="186" t="s">
        <v>41</v>
      </c>
      <c r="F19" s="26" t="s">
        <v>98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S19" s="25"/>
    </row>
    <row r="20" spans="1:19" ht="12" customHeight="1" x14ac:dyDescent="0.2">
      <c r="A20" s="33"/>
      <c r="E20" s="186" t="s">
        <v>41</v>
      </c>
      <c r="F20" s="26" t="s">
        <v>99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S20" s="25"/>
    </row>
    <row r="21" spans="1:19" ht="5.0999999999999996" customHeight="1" x14ac:dyDescent="0.2">
      <c r="A21" s="171"/>
      <c r="B21" s="172"/>
      <c r="C21" s="172"/>
      <c r="D21" s="172"/>
      <c r="E21" s="187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2"/>
      <c r="S21" s="174"/>
    </row>
    <row r="22" spans="1:19" ht="5.0999999999999996" customHeight="1" x14ac:dyDescent="0.2">
      <c r="A22" s="175"/>
      <c r="B22" s="169"/>
      <c r="C22" s="169"/>
      <c r="D22" s="176"/>
      <c r="E22" s="188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69"/>
      <c r="S22" s="170"/>
    </row>
    <row r="23" spans="1:19" ht="12" customHeight="1" x14ac:dyDescent="0.2">
      <c r="A23" s="33" t="s">
        <v>39</v>
      </c>
      <c r="E23" s="186" t="s">
        <v>41</v>
      </c>
      <c r="F23" s="26" t="s">
        <v>42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S23" s="25"/>
    </row>
    <row r="24" spans="1:19" ht="12" customHeight="1" x14ac:dyDescent="0.2">
      <c r="A24" s="33"/>
      <c r="E24" s="186" t="s">
        <v>41</v>
      </c>
      <c r="F24" s="26" t="s">
        <v>100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S24" s="25"/>
    </row>
    <row r="25" spans="1:19" ht="12" customHeight="1" x14ac:dyDescent="0.2">
      <c r="A25" s="33"/>
      <c r="F25" s="26" t="s">
        <v>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25"/>
    </row>
    <row r="26" spans="1:19" ht="12" customHeight="1" x14ac:dyDescent="0.2">
      <c r="A26" s="33"/>
      <c r="E26" s="186" t="s">
        <v>41</v>
      </c>
      <c r="F26" s="26" t="s">
        <v>43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S26" s="25"/>
    </row>
    <row r="27" spans="1:19" ht="5.0999999999999996" customHeight="1" x14ac:dyDescent="0.2">
      <c r="A27" s="171"/>
      <c r="B27" s="172"/>
      <c r="C27" s="172"/>
      <c r="D27" s="173"/>
      <c r="E27" s="241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2"/>
      <c r="S27" s="174"/>
    </row>
    <row r="28" spans="1:19" ht="5.0999999999999996" customHeight="1" x14ac:dyDescent="0.2">
      <c r="A28" s="33"/>
      <c r="D28" s="26"/>
      <c r="E28" s="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S28" s="25"/>
    </row>
    <row r="29" spans="1:19" ht="12" customHeight="1" x14ac:dyDescent="0.2">
      <c r="A29" s="33" t="s">
        <v>102</v>
      </c>
      <c r="E29" s="186" t="s">
        <v>41</v>
      </c>
      <c r="F29" s="26" t="s">
        <v>44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S29" s="25"/>
    </row>
    <row r="30" spans="1:19" ht="12" customHeight="1" x14ac:dyDescent="0.2">
      <c r="A30" s="33"/>
      <c r="E30" s="186"/>
      <c r="F30" s="26" t="s">
        <v>103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S30" s="25"/>
    </row>
    <row r="31" spans="1:19" ht="5.0999999999999996" customHeight="1" x14ac:dyDescent="0.2">
      <c r="A31" s="163"/>
      <c r="B31" s="15"/>
      <c r="C31" s="15"/>
      <c r="D31" s="15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5"/>
      <c r="S31" s="16"/>
    </row>
    <row r="32" spans="1:19" ht="5.0999999999999996" customHeight="1" x14ac:dyDescent="0.2">
      <c r="A32" s="189"/>
      <c r="B32" s="178"/>
      <c r="C32" s="178"/>
      <c r="D32" s="178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78"/>
      <c r="S32" s="180"/>
    </row>
    <row r="33" spans="1:19" ht="12" customHeight="1" x14ac:dyDescent="0.2">
      <c r="A33" s="192" t="s">
        <v>76</v>
      </c>
      <c r="B33" s="185"/>
      <c r="C33" s="185"/>
      <c r="D33" s="185"/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85"/>
      <c r="S33" s="183"/>
    </row>
    <row r="34" spans="1:19" ht="12" customHeight="1" x14ac:dyDescent="0.2">
      <c r="A34" s="192" t="s">
        <v>45</v>
      </c>
      <c r="B34" s="185"/>
      <c r="C34" s="185"/>
      <c r="D34" s="185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85"/>
      <c r="S34" s="183"/>
    </row>
    <row r="35" spans="1:19" ht="5.0999999999999996" customHeight="1" x14ac:dyDescent="0.2">
      <c r="A35" s="195"/>
      <c r="B35" s="196"/>
      <c r="C35" s="196"/>
      <c r="D35" s="196"/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6"/>
      <c r="S35" s="199"/>
    </row>
    <row r="36" spans="1:19" ht="12" customHeight="1" x14ac:dyDescent="0.2">
      <c r="A36" s="34"/>
      <c r="S36" s="25"/>
    </row>
    <row r="37" spans="1:19" ht="12" customHeight="1" x14ac:dyDescent="0.2">
      <c r="A37" s="34"/>
      <c r="S37" s="25"/>
    </row>
    <row r="38" spans="1:19" ht="12" customHeight="1" x14ac:dyDescent="0.2">
      <c r="A38" s="34"/>
      <c r="S38" s="25"/>
    </row>
    <row r="39" spans="1:19" ht="12" customHeight="1" x14ac:dyDescent="0.2">
      <c r="A39" s="34"/>
      <c r="S39" s="25"/>
    </row>
    <row r="40" spans="1:19" ht="12" customHeight="1" x14ac:dyDescent="0.2">
      <c r="A40" s="34"/>
      <c r="S40" s="25"/>
    </row>
    <row r="41" spans="1:19" ht="12" customHeight="1" x14ac:dyDescent="0.2">
      <c r="A41" s="34"/>
      <c r="S41" s="25"/>
    </row>
    <row r="42" spans="1:19" ht="12" customHeight="1" x14ac:dyDescent="0.2">
      <c r="A42" s="34"/>
      <c r="S42" s="25"/>
    </row>
    <row r="43" spans="1:19" ht="12" customHeight="1" x14ac:dyDescent="0.2">
      <c r="A43" s="34"/>
      <c r="S43" s="25"/>
    </row>
    <row r="44" spans="1:19" ht="12" customHeight="1" x14ac:dyDescent="0.2">
      <c r="A44" s="34"/>
      <c r="S44" s="25"/>
    </row>
    <row r="45" spans="1:19" ht="12" customHeight="1" x14ac:dyDescent="0.2">
      <c r="A45" s="34"/>
      <c r="S45" s="25"/>
    </row>
    <row r="46" spans="1:19" ht="12" customHeight="1" x14ac:dyDescent="0.2">
      <c r="A46" s="34"/>
      <c r="S46" s="25"/>
    </row>
    <row r="47" spans="1:19" ht="12" customHeight="1" x14ac:dyDescent="0.2">
      <c r="A47" s="34"/>
      <c r="S47" s="25"/>
    </row>
    <row r="48" spans="1:19" ht="12" customHeight="1" x14ac:dyDescent="0.2">
      <c r="A48" s="34"/>
      <c r="S48" s="25"/>
    </row>
    <row r="49" spans="1:19" ht="12" customHeight="1" x14ac:dyDescent="0.2">
      <c r="A49" s="34"/>
      <c r="S49" s="25"/>
    </row>
    <row r="50" spans="1:19" ht="12" customHeight="1" x14ac:dyDescent="0.2">
      <c r="A50" s="34"/>
      <c r="S50" s="25"/>
    </row>
    <row r="51" spans="1:19" ht="12" customHeight="1" x14ac:dyDescent="0.2">
      <c r="A51" s="34"/>
      <c r="S51" s="25"/>
    </row>
    <row r="52" spans="1:19" ht="12" customHeight="1" x14ac:dyDescent="0.2">
      <c r="A52" s="34"/>
      <c r="S52" s="25"/>
    </row>
    <row r="53" spans="1:19" ht="12" customHeight="1" x14ac:dyDescent="0.2">
      <c r="A53" s="34"/>
      <c r="S53" s="25"/>
    </row>
    <row r="54" spans="1:19" ht="12" customHeight="1" x14ac:dyDescent="0.2">
      <c r="A54" s="34"/>
      <c r="S54" s="25"/>
    </row>
    <row r="55" spans="1:19" ht="12" customHeight="1" x14ac:dyDescent="0.2">
      <c r="A55" s="34"/>
      <c r="S55" s="25"/>
    </row>
    <row r="56" spans="1:19" ht="12" customHeight="1" x14ac:dyDescent="0.2">
      <c r="A56" s="34"/>
      <c r="S56" s="25"/>
    </row>
    <row r="57" spans="1:19" ht="12" customHeight="1" x14ac:dyDescent="0.2">
      <c r="A57" s="34"/>
      <c r="S57" s="25"/>
    </row>
    <row r="58" spans="1:19" ht="12" customHeight="1" x14ac:dyDescent="0.2">
      <c r="A58" s="34"/>
      <c r="S58" s="25"/>
    </row>
    <row r="59" spans="1:19" ht="12" customHeight="1" x14ac:dyDescent="0.2">
      <c r="A59" s="34"/>
      <c r="S59" s="25"/>
    </row>
    <row r="60" spans="1:19" ht="12" customHeight="1" x14ac:dyDescent="0.2">
      <c r="A60" s="34"/>
      <c r="S60" s="25"/>
    </row>
    <row r="61" spans="1:19" ht="12" customHeight="1" x14ac:dyDescent="0.2">
      <c r="A61" s="34"/>
      <c r="S61" s="25"/>
    </row>
    <row r="62" spans="1:19" ht="12" customHeight="1" x14ac:dyDescent="0.2">
      <c r="A62" s="34"/>
      <c r="S62" s="25"/>
    </row>
    <row r="63" spans="1:19" ht="12" customHeight="1" x14ac:dyDescent="0.2">
      <c r="A63" s="34"/>
      <c r="S63" s="25"/>
    </row>
    <row r="64" spans="1:19" ht="12" customHeight="1" x14ac:dyDescent="0.2">
      <c r="A64" s="34"/>
      <c r="S64" s="25"/>
    </row>
    <row r="65" spans="1:19" ht="12" customHeight="1" x14ac:dyDescent="0.2">
      <c r="A65" s="34"/>
      <c r="S65" s="25"/>
    </row>
    <row r="66" spans="1:19" ht="12" customHeight="1" x14ac:dyDescent="0.2">
      <c r="A66" s="34"/>
      <c r="S66" s="25"/>
    </row>
    <row r="67" spans="1:19" ht="12" customHeight="1" x14ac:dyDescent="0.2">
      <c r="A67" s="34"/>
      <c r="S67" s="25"/>
    </row>
    <row r="68" spans="1:19" ht="12" customHeight="1" x14ac:dyDescent="0.2">
      <c r="A68" s="34"/>
      <c r="S68" s="25"/>
    </row>
    <row r="69" spans="1:19" ht="12" customHeight="1" x14ac:dyDescent="0.2">
      <c r="A69" s="34"/>
      <c r="S69" s="25"/>
    </row>
    <row r="70" spans="1:19" ht="12" customHeight="1" x14ac:dyDescent="0.2">
      <c r="A70" s="34"/>
      <c r="S70" s="25"/>
    </row>
    <row r="71" spans="1:19" ht="12" customHeight="1" x14ac:dyDescent="0.2">
      <c r="A71" s="475" t="s">
        <v>40</v>
      </c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25"/>
    </row>
    <row r="72" spans="1:19" ht="5.0999999999999996" customHeight="1" x14ac:dyDescent="0.2">
      <c r="A72" s="4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4" spans="1:19" ht="12" customHeight="1" x14ac:dyDescent="0.2">
      <c r="A74" s="48" t="str">
        <f>'Seite 1'!$A$65</f>
        <v>VWN Förderung von Vermarktungs-, Kinder-Jugendprojekten WMs 2023 in Oberhof</v>
      </c>
      <c r="B74" s="48"/>
      <c r="C74" s="48"/>
    </row>
    <row r="75" spans="1:19" ht="12" customHeight="1" x14ac:dyDescent="0.2">
      <c r="A75" s="48" t="str">
        <f>'Seite 1'!$A$66</f>
        <v>Formularversion: V 2.0 vom 02.01.23 - öffentlich -</v>
      </c>
      <c r="B75" s="48"/>
      <c r="C75" s="48"/>
    </row>
  </sheetData>
  <sheetProtection password="EF62" sheet="1" objects="1" scenarios="1" autoFilter="0"/>
  <mergeCells count="5">
    <mergeCell ref="A71:R71"/>
    <mergeCell ref="O1:S1"/>
    <mergeCell ref="O4:S4"/>
    <mergeCell ref="O2:S2"/>
    <mergeCell ref="O3:S3"/>
  </mergeCells>
  <conditionalFormatting sqref="O1:S4">
    <cfRule type="cellIs" dxfId="10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4"/>
  <sheetViews>
    <sheetView showGridLines="0" zoomScaleNormal="100" zoomScaleSheetLayoutView="100" workbookViewId="0">
      <selection activeCell="B15" sqref="B15"/>
    </sheetView>
  </sheetViews>
  <sheetFormatPr baseColWidth="10" defaultRowHeight="12" x14ac:dyDescent="0.2"/>
  <cols>
    <col min="1" max="1" width="5.7109375" style="278" customWidth="1"/>
    <col min="2" max="2" width="15.7109375" style="278" customWidth="1"/>
    <col min="3" max="3" width="10.7109375" style="283" customWidth="1"/>
    <col min="4" max="4" width="33.7109375" style="278" customWidth="1"/>
    <col min="5" max="6" width="10.7109375" style="283" customWidth="1"/>
    <col min="7" max="7" width="12.7109375" style="278" customWidth="1"/>
    <col min="8" max="10" width="15.7109375" style="278" customWidth="1"/>
    <col min="11" max="11" width="10.7109375" style="278" hidden="1" customWidth="1"/>
    <col min="12" max="16384" width="11.42578125" style="278"/>
  </cols>
  <sheetData>
    <row r="1" spans="1:11" ht="15" customHeight="1" x14ac:dyDescent="0.2">
      <c r="A1" s="279" t="str">
        <f>'Seite 2 ZN'!A14</f>
        <v>1.</v>
      </c>
      <c r="B1" s="280" t="str">
        <f>'Seite 2 ZN'!B14</f>
        <v>Ausgaben für Personal</v>
      </c>
      <c r="C1" s="281"/>
      <c r="E1" s="282"/>
      <c r="G1" s="284"/>
      <c r="H1" s="284" t="s">
        <v>56</v>
      </c>
      <c r="I1" s="477" t="str">
        <f>'Seite 1'!$O$18</f>
        <v>FWMO</v>
      </c>
      <c r="J1" s="478"/>
      <c r="K1" s="357" t="str">
        <f>"$A$1:$J$"&amp;MAX(A15:A1014)+ROW($A$14)</f>
        <v>$A$1:$J$14</v>
      </c>
    </row>
    <row r="2" spans="1:11" ht="15" customHeight="1" x14ac:dyDescent="0.2">
      <c r="A2" s="285" t="str">
        <f>'Seite 2 ZN'!A15</f>
        <v>1.1</v>
      </c>
      <c r="B2" s="286" t="str">
        <f>'Seite 2 ZN'!B15</f>
        <v>Ausgaben für eigenes Personal</v>
      </c>
      <c r="C2" s="281"/>
      <c r="E2" s="282"/>
      <c r="G2" s="284"/>
      <c r="H2" s="284" t="s">
        <v>58</v>
      </c>
      <c r="I2" s="477" t="str">
        <f>'Seite 1'!$Y$14</f>
        <v/>
      </c>
      <c r="J2" s="478"/>
      <c r="K2" s="358"/>
    </row>
    <row r="3" spans="1:11" ht="15" customHeight="1" x14ac:dyDescent="0.2">
      <c r="A3" s="287"/>
      <c r="C3" s="278"/>
      <c r="E3" s="282"/>
      <c r="G3" s="284"/>
      <c r="H3" s="284" t="s">
        <v>59</v>
      </c>
      <c r="I3" s="477" t="str">
        <f>'Seite 1'!$Z$14</f>
        <v/>
      </c>
      <c r="J3" s="478"/>
      <c r="K3" s="358"/>
    </row>
    <row r="4" spans="1:11" ht="15" customHeight="1" x14ac:dyDescent="0.2">
      <c r="C4" s="281"/>
      <c r="E4" s="282"/>
      <c r="G4" s="288"/>
      <c r="H4" s="288" t="s">
        <v>57</v>
      </c>
      <c r="I4" s="479">
        <f ca="1">'Seite 1'!$O$17</f>
        <v>44922</v>
      </c>
      <c r="J4" s="480"/>
      <c r="K4" s="358"/>
    </row>
    <row r="5" spans="1:11" ht="15" customHeight="1" x14ac:dyDescent="0.2">
      <c r="A5" s="289"/>
      <c r="B5" s="290"/>
      <c r="C5" s="281"/>
      <c r="E5" s="282"/>
      <c r="F5" s="282"/>
      <c r="G5" s="291"/>
      <c r="H5" s="291"/>
      <c r="J5" s="292" t="str">
        <f>'Seite 1'!$A$65</f>
        <v>VWN Förderung von Vermarktungs-, Kinder-Jugendprojekten WMs 2023 in Oberhof</v>
      </c>
      <c r="K5" s="358"/>
    </row>
    <row r="6" spans="1:11" ht="15" customHeight="1" x14ac:dyDescent="0.2">
      <c r="A6" s="293"/>
      <c r="B6" s="293"/>
      <c r="C6" s="294"/>
      <c r="D6" s="293"/>
      <c r="E6" s="282"/>
      <c r="F6" s="282"/>
      <c r="G6" s="291"/>
      <c r="H6" s="291"/>
      <c r="J6" s="295" t="str">
        <f>'Seite 1'!$A$66</f>
        <v>Formularversion: V 2.0 vom 02.01.23 - öffentlich -</v>
      </c>
      <c r="K6" s="358"/>
    </row>
    <row r="7" spans="1:11" ht="18" customHeight="1" x14ac:dyDescent="0.2">
      <c r="A7" s="296"/>
      <c r="B7" s="297"/>
      <c r="C7" s="298"/>
      <c r="D7" s="299" t="str">
        <f>B2</f>
        <v>Ausgaben für eigenes Personal</v>
      </c>
      <c r="E7" s="300"/>
      <c r="F7" s="301"/>
      <c r="G7" s="302"/>
      <c r="H7" s="302">
        <f>SUMPRODUCT(ROUND(H15:H1014,2))</f>
        <v>0</v>
      </c>
      <c r="I7" s="302">
        <f>SUMPRODUCT(ROUND(I15:I1014,2))</f>
        <v>0</v>
      </c>
      <c r="J7" s="303">
        <f>SUM(J15:J1014)</f>
        <v>0</v>
      </c>
      <c r="K7" s="358"/>
    </row>
    <row r="8" spans="1:11" ht="12" customHeight="1" x14ac:dyDescent="0.2">
      <c r="A8" s="304"/>
      <c r="B8" s="304"/>
      <c r="C8" s="305"/>
      <c r="D8" s="306"/>
      <c r="E8" s="282"/>
      <c r="F8" s="282"/>
      <c r="I8" s="291"/>
      <c r="K8" s="358"/>
    </row>
    <row r="9" spans="1:11" ht="15" customHeight="1" x14ac:dyDescent="0.15">
      <c r="A9" s="307" t="str">
        <f ca="1">CONCATENATE("Belegliste¹ für Ausgabenart ",$A$2," ",$B$2," - Aktenzeichen ",IF($I$1="FWMO","FWMO__________",$I$1)," - Nachweis vom ",IF($I$4=0,"_________",TEXT($I$4,"TT.MM.JJJJ")))</f>
        <v>Belegliste¹ für Ausgabenart 1.1 Ausgaben für eigenes Personal - Aktenzeichen FWMO__________ - Nachweis vom 27.12.2022</v>
      </c>
      <c r="B9" s="308"/>
      <c r="C9" s="309"/>
      <c r="D9" s="306"/>
      <c r="E9" s="282"/>
      <c r="F9" s="282"/>
      <c r="I9" s="291"/>
      <c r="K9" s="358"/>
    </row>
    <row r="10" spans="1:11" ht="5.0999999999999996" customHeight="1" x14ac:dyDescent="0.15">
      <c r="A10" s="310"/>
      <c r="B10" s="310"/>
      <c r="C10" s="311"/>
      <c r="D10" s="306"/>
      <c r="E10" s="282"/>
      <c r="F10" s="282"/>
      <c r="I10" s="291"/>
      <c r="K10" s="358"/>
    </row>
    <row r="11" spans="1:11" ht="12" customHeight="1" x14ac:dyDescent="0.2">
      <c r="A11" s="481" t="s">
        <v>119</v>
      </c>
      <c r="B11" s="482" t="s">
        <v>120</v>
      </c>
      <c r="C11" s="481" t="s">
        <v>121</v>
      </c>
      <c r="D11" s="482" t="s">
        <v>122</v>
      </c>
      <c r="E11" s="483" t="s">
        <v>123</v>
      </c>
      <c r="F11" s="483"/>
      <c r="G11" s="484" t="s">
        <v>150</v>
      </c>
      <c r="H11" s="484" t="s">
        <v>142</v>
      </c>
      <c r="I11" s="484" t="s">
        <v>148</v>
      </c>
      <c r="J11" s="485" t="s">
        <v>124</v>
      </c>
      <c r="K11" s="358"/>
    </row>
    <row r="12" spans="1:11" ht="12" customHeight="1" x14ac:dyDescent="0.2">
      <c r="A12" s="481"/>
      <c r="B12" s="482"/>
      <c r="C12" s="481"/>
      <c r="D12" s="482"/>
      <c r="E12" s="483"/>
      <c r="F12" s="483"/>
      <c r="G12" s="484"/>
      <c r="H12" s="484"/>
      <c r="I12" s="484"/>
      <c r="J12" s="485"/>
      <c r="K12" s="358"/>
    </row>
    <row r="13" spans="1:11" ht="12" customHeight="1" x14ac:dyDescent="0.2">
      <c r="A13" s="481"/>
      <c r="B13" s="482"/>
      <c r="C13" s="481"/>
      <c r="D13" s="482"/>
      <c r="E13" s="481" t="s">
        <v>125</v>
      </c>
      <c r="F13" s="481" t="s">
        <v>126</v>
      </c>
      <c r="G13" s="484"/>
      <c r="H13" s="484"/>
      <c r="I13" s="484"/>
      <c r="J13" s="485"/>
      <c r="K13" s="358"/>
    </row>
    <row r="14" spans="1:11" ht="12" customHeight="1" x14ac:dyDescent="0.2">
      <c r="A14" s="481"/>
      <c r="B14" s="482"/>
      <c r="C14" s="481"/>
      <c r="D14" s="482"/>
      <c r="E14" s="481"/>
      <c r="F14" s="481"/>
      <c r="G14" s="484"/>
      <c r="H14" s="484"/>
      <c r="I14" s="484"/>
      <c r="J14" s="485"/>
      <c r="K14" s="358"/>
    </row>
    <row r="15" spans="1:11" ht="15" x14ac:dyDescent="0.2">
      <c r="A15" s="351" t="str">
        <f>IF(COUNTA(B15:I15)&gt;0,ROW()-ROW($A$14),"")</f>
        <v/>
      </c>
      <c r="B15" s="352"/>
      <c r="C15" s="353"/>
      <c r="D15" s="354"/>
      <c r="E15" s="353"/>
      <c r="F15" s="353"/>
      <c r="G15" s="355"/>
      <c r="H15" s="355"/>
      <c r="I15" s="355"/>
      <c r="J15" s="356">
        <f>ROUND(H15,2)+ROUND(I15,2)</f>
        <v>0</v>
      </c>
      <c r="K15" s="358"/>
    </row>
    <row r="16" spans="1:11" ht="15" x14ac:dyDescent="0.2">
      <c r="A16" s="351" t="str">
        <f t="shared" ref="A16:A79" si="0">IF(COUNTA(B16:I16)&gt;0,ROW()-ROW($A$14),"")</f>
        <v/>
      </c>
      <c r="B16" s="352"/>
      <c r="C16" s="353"/>
      <c r="D16" s="354"/>
      <c r="E16" s="353"/>
      <c r="F16" s="353"/>
      <c r="G16" s="355"/>
      <c r="H16" s="355"/>
      <c r="I16" s="355"/>
      <c r="J16" s="356">
        <f t="shared" ref="J16:J79" si="1">ROUND(H16,2)+ROUND(I16,2)</f>
        <v>0</v>
      </c>
      <c r="K16" s="358"/>
    </row>
    <row r="17" spans="1:11" ht="15" x14ac:dyDescent="0.2">
      <c r="A17" s="351" t="str">
        <f t="shared" si="0"/>
        <v/>
      </c>
      <c r="B17" s="352"/>
      <c r="C17" s="353"/>
      <c r="D17" s="354"/>
      <c r="E17" s="353"/>
      <c r="F17" s="353"/>
      <c r="G17" s="355"/>
      <c r="H17" s="355"/>
      <c r="I17" s="355"/>
      <c r="J17" s="356">
        <f t="shared" si="1"/>
        <v>0</v>
      </c>
      <c r="K17" s="358"/>
    </row>
    <row r="18" spans="1:11" ht="15" x14ac:dyDescent="0.2">
      <c r="A18" s="351" t="str">
        <f t="shared" si="0"/>
        <v/>
      </c>
      <c r="B18" s="352"/>
      <c r="C18" s="353"/>
      <c r="D18" s="354"/>
      <c r="E18" s="353"/>
      <c r="F18" s="353"/>
      <c r="G18" s="355"/>
      <c r="H18" s="355"/>
      <c r="I18" s="355"/>
      <c r="J18" s="356">
        <f t="shared" si="1"/>
        <v>0</v>
      </c>
      <c r="K18" s="358"/>
    </row>
    <row r="19" spans="1:11" ht="15" x14ac:dyDescent="0.2">
      <c r="A19" s="351" t="str">
        <f t="shared" si="0"/>
        <v/>
      </c>
      <c r="B19" s="352"/>
      <c r="C19" s="353"/>
      <c r="D19" s="354"/>
      <c r="E19" s="353"/>
      <c r="F19" s="353"/>
      <c r="G19" s="355"/>
      <c r="H19" s="355"/>
      <c r="I19" s="355"/>
      <c r="J19" s="356">
        <f t="shared" si="1"/>
        <v>0</v>
      </c>
      <c r="K19" s="358"/>
    </row>
    <row r="20" spans="1:11" ht="15" x14ac:dyDescent="0.2">
      <c r="A20" s="351" t="str">
        <f t="shared" si="0"/>
        <v/>
      </c>
      <c r="B20" s="352"/>
      <c r="C20" s="353"/>
      <c r="D20" s="354"/>
      <c r="E20" s="353"/>
      <c r="F20" s="353"/>
      <c r="G20" s="355"/>
      <c r="H20" s="355"/>
      <c r="I20" s="355"/>
      <c r="J20" s="356">
        <f t="shared" si="1"/>
        <v>0</v>
      </c>
      <c r="K20" s="358"/>
    </row>
    <row r="21" spans="1:11" ht="15" x14ac:dyDescent="0.2">
      <c r="A21" s="351" t="str">
        <f t="shared" si="0"/>
        <v/>
      </c>
      <c r="B21" s="352"/>
      <c r="C21" s="353"/>
      <c r="D21" s="354"/>
      <c r="E21" s="353"/>
      <c r="F21" s="353"/>
      <c r="G21" s="355"/>
      <c r="H21" s="355"/>
      <c r="I21" s="355"/>
      <c r="J21" s="356">
        <f t="shared" si="1"/>
        <v>0</v>
      </c>
      <c r="K21" s="358"/>
    </row>
    <row r="22" spans="1:11" ht="15" x14ac:dyDescent="0.2">
      <c r="A22" s="351" t="str">
        <f t="shared" si="0"/>
        <v/>
      </c>
      <c r="B22" s="352"/>
      <c r="C22" s="353"/>
      <c r="D22" s="354"/>
      <c r="E22" s="353"/>
      <c r="F22" s="353"/>
      <c r="G22" s="355"/>
      <c r="H22" s="355"/>
      <c r="I22" s="355"/>
      <c r="J22" s="356">
        <f t="shared" si="1"/>
        <v>0</v>
      </c>
      <c r="K22" s="358"/>
    </row>
    <row r="23" spans="1:11" ht="15" x14ac:dyDescent="0.2">
      <c r="A23" s="351" t="str">
        <f t="shared" si="0"/>
        <v/>
      </c>
      <c r="B23" s="352"/>
      <c r="C23" s="353"/>
      <c r="D23" s="354"/>
      <c r="E23" s="353"/>
      <c r="F23" s="353"/>
      <c r="G23" s="355"/>
      <c r="H23" s="355"/>
      <c r="I23" s="355"/>
      <c r="J23" s="356">
        <f t="shared" si="1"/>
        <v>0</v>
      </c>
      <c r="K23" s="358"/>
    </row>
    <row r="24" spans="1:11" ht="15" x14ac:dyDescent="0.2">
      <c r="A24" s="351" t="str">
        <f t="shared" si="0"/>
        <v/>
      </c>
      <c r="B24" s="352"/>
      <c r="C24" s="353"/>
      <c r="D24" s="354"/>
      <c r="E24" s="353"/>
      <c r="F24" s="353"/>
      <c r="G24" s="355"/>
      <c r="H24" s="355"/>
      <c r="I24" s="355"/>
      <c r="J24" s="356">
        <f t="shared" si="1"/>
        <v>0</v>
      </c>
      <c r="K24" s="358"/>
    </row>
    <row r="25" spans="1:11" ht="15" x14ac:dyDescent="0.2">
      <c r="A25" s="351" t="str">
        <f t="shared" si="0"/>
        <v/>
      </c>
      <c r="B25" s="352"/>
      <c r="C25" s="353"/>
      <c r="D25" s="354"/>
      <c r="E25" s="353"/>
      <c r="F25" s="353"/>
      <c r="G25" s="355"/>
      <c r="H25" s="355"/>
      <c r="I25" s="355"/>
      <c r="J25" s="356">
        <f t="shared" si="1"/>
        <v>0</v>
      </c>
      <c r="K25" s="358"/>
    </row>
    <row r="26" spans="1:11" ht="15" x14ac:dyDescent="0.2">
      <c r="A26" s="351" t="str">
        <f t="shared" si="0"/>
        <v/>
      </c>
      <c r="B26" s="352"/>
      <c r="C26" s="353"/>
      <c r="D26" s="354"/>
      <c r="E26" s="353"/>
      <c r="F26" s="353"/>
      <c r="G26" s="355"/>
      <c r="H26" s="355"/>
      <c r="I26" s="355"/>
      <c r="J26" s="356">
        <f t="shared" si="1"/>
        <v>0</v>
      </c>
      <c r="K26" s="358"/>
    </row>
    <row r="27" spans="1:11" ht="15" x14ac:dyDescent="0.2">
      <c r="A27" s="351" t="str">
        <f t="shared" si="0"/>
        <v/>
      </c>
      <c r="B27" s="352"/>
      <c r="C27" s="353"/>
      <c r="D27" s="354"/>
      <c r="E27" s="353"/>
      <c r="F27" s="353"/>
      <c r="G27" s="355"/>
      <c r="H27" s="355"/>
      <c r="I27" s="355"/>
      <c r="J27" s="356">
        <f t="shared" si="1"/>
        <v>0</v>
      </c>
      <c r="K27" s="358"/>
    </row>
    <row r="28" spans="1:11" ht="15" x14ac:dyDescent="0.2">
      <c r="A28" s="351" t="str">
        <f t="shared" si="0"/>
        <v/>
      </c>
      <c r="B28" s="352"/>
      <c r="C28" s="353"/>
      <c r="D28" s="354"/>
      <c r="E28" s="353"/>
      <c r="F28" s="353"/>
      <c r="G28" s="355"/>
      <c r="H28" s="355"/>
      <c r="I28" s="355"/>
      <c r="J28" s="356">
        <f t="shared" si="1"/>
        <v>0</v>
      </c>
      <c r="K28" s="358"/>
    </row>
    <row r="29" spans="1:11" ht="15" x14ac:dyDescent="0.2">
      <c r="A29" s="351" t="str">
        <f t="shared" si="0"/>
        <v/>
      </c>
      <c r="B29" s="352"/>
      <c r="C29" s="353"/>
      <c r="D29" s="354"/>
      <c r="E29" s="353"/>
      <c r="F29" s="353"/>
      <c r="G29" s="355"/>
      <c r="H29" s="355"/>
      <c r="I29" s="355"/>
      <c r="J29" s="356">
        <f t="shared" si="1"/>
        <v>0</v>
      </c>
      <c r="K29" s="358"/>
    </row>
    <row r="30" spans="1:11" ht="15" x14ac:dyDescent="0.2">
      <c r="A30" s="351" t="str">
        <f t="shared" si="0"/>
        <v/>
      </c>
      <c r="B30" s="352"/>
      <c r="C30" s="353"/>
      <c r="D30" s="354"/>
      <c r="E30" s="353"/>
      <c r="F30" s="353"/>
      <c r="G30" s="355"/>
      <c r="H30" s="355"/>
      <c r="I30" s="355"/>
      <c r="J30" s="356">
        <f t="shared" si="1"/>
        <v>0</v>
      </c>
      <c r="K30" s="358"/>
    </row>
    <row r="31" spans="1:11" ht="15" x14ac:dyDescent="0.2">
      <c r="A31" s="351" t="str">
        <f t="shared" si="0"/>
        <v/>
      </c>
      <c r="B31" s="352"/>
      <c r="C31" s="353"/>
      <c r="D31" s="354"/>
      <c r="E31" s="353"/>
      <c r="F31" s="353"/>
      <c r="G31" s="355"/>
      <c r="H31" s="355"/>
      <c r="I31" s="355"/>
      <c r="J31" s="356">
        <f t="shared" si="1"/>
        <v>0</v>
      </c>
      <c r="K31" s="358"/>
    </row>
    <row r="32" spans="1:11" ht="15" x14ac:dyDescent="0.2">
      <c r="A32" s="351" t="str">
        <f t="shared" si="0"/>
        <v/>
      </c>
      <c r="B32" s="352"/>
      <c r="C32" s="353"/>
      <c r="D32" s="354"/>
      <c r="E32" s="353"/>
      <c r="F32" s="353"/>
      <c r="G32" s="355"/>
      <c r="H32" s="355"/>
      <c r="I32" s="355"/>
      <c r="J32" s="356">
        <f t="shared" si="1"/>
        <v>0</v>
      </c>
      <c r="K32" s="358"/>
    </row>
    <row r="33" spans="1:11" ht="15" x14ac:dyDescent="0.2">
      <c r="A33" s="351" t="str">
        <f t="shared" si="0"/>
        <v/>
      </c>
      <c r="B33" s="352"/>
      <c r="C33" s="353"/>
      <c r="D33" s="354"/>
      <c r="E33" s="353"/>
      <c r="F33" s="353"/>
      <c r="G33" s="355"/>
      <c r="H33" s="355"/>
      <c r="I33" s="355"/>
      <c r="J33" s="356">
        <f t="shared" si="1"/>
        <v>0</v>
      </c>
      <c r="K33" s="358"/>
    </row>
    <row r="34" spans="1:11" ht="15" x14ac:dyDescent="0.2">
      <c r="A34" s="351" t="str">
        <f t="shared" si="0"/>
        <v/>
      </c>
      <c r="B34" s="352"/>
      <c r="C34" s="353"/>
      <c r="D34" s="354"/>
      <c r="E34" s="353"/>
      <c r="F34" s="353"/>
      <c r="G34" s="355"/>
      <c r="H34" s="355"/>
      <c r="I34" s="355"/>
      <c r="J34" s="356">
        <f t="shared" si="1"/>
        <v>0</v>
      </c>
      <c r="K34" s="358"/>
    </row>
    <row r="35" spans="1:11" ht="15" x14ac:dyDescent="0.2">
      <c r="A35" s="351" t="str">
        <f t="shared" si="0"/>
        <v/>
      </c>
      <c r="B35" s="352"/>
      <c r="C35" s="353"/>
      <c r="D35" s="354"/>
      <c r="E35" s="353"/>
      <c r="F35" s="353"/>
      <c r="G35" s="355"/>
      <c r="H35" s="355"/>
      <c r="I35" s="355"/>
      <c r="J35" s="356">
        <f t="shared" si="1"/>
        <v>0</v>
      </c>
      <c r="K35" s="358"/>
    </row>
    <row r="36" spans="1:11" ht="15" x14ac:dyDescent="0.2">
      <c r="A36" s="351" t="str">
        <f t="shared" si="0"/>
        <v/>
      </c>
      <c r="B36" s="352"/>
      <c r="C36" s="353"/>
      <c r="D36" s="354"/>
      <c r="E36" s="353"/>
      <c r="F36" s="353"/>
      <c r="G36" s="355"/>
      <c r="H36" s="355"/>
      <c r="I36" s="355"/>
      <c r="J36" s="356">
        <f t="shared" si="1"/>
        <v>0</v>
      </c>
      <c r="K36" s="358"/>
    </row>
    <row r="37" spans="1:11" ht="15" x14ac:dyDescent="0.2">
      <c r="A37" s="351" t="str">
        <f t="shared" si="0"/>
        <v/>
      </c>
      <c r="B37" s="352"/>
      <c r="C37" s="353"/>
      <c r="D37" s="354"/>
      <c r="E37" s="353"/>
      <c r="F37" s="353"/>
      <c r="G37" s="355"/>
      <c r="H37" s="355"/>
      <c r="I37" s="355"/>
      <c r="J37" s="356">
        <f t="shared" si="1"/>
        <v>0</v>
      </c>
      <c r="K37" s="358"/>
    </row>
    <row r="38" spans="1:11" ht="15" x14ac:dyDescent="0.2">
      <c r="A38" s="351" t="str">
        <f t="shared" si="0"/>
        <v/>
      </c>
      <c r="B38" s="352"/>
      <c r="C38" s="353"/>
      <c r="D38" s="354"/>
      <c r="E38" s="353"/>
      <c r="F38" s="353"/>
      <c r="G38" s="355"/>
      <c r="H38" s="355"/>
      <c r="I38" s="355"/>
      <c r="J38" s="356">
        <f t="shared" si="1"/>
        <v>0</v>
      </c>
      <c r="K38" s="358"/>
    </row>
    <row r="39" spans="1:11" ht="15" x14ac:dyDescent="0.2">
      <c r="A39" s="351" t="str">
        <f t="shared" si="0"/>
        <v/>
      </c>
      <c r="B39" s="352"/>
      <c r="C39" s="353"/>
      <c r="D39" s="354"/>
      <c r="E39" s="353"/>
      <c r="F39" s="353"/>
      <c r="G39" s="355"/>
      <c r="H39" s="355"/>
      <c r="I39" s="355"/>
      <c r="J39" s="356">
        <f t="shared" si="1"/>
        <v>0</v>
      </c>
      <c r="K39" s="358"/>
    </row>
    <row r="40" spans="1:11" ht="15" x14ac:dyDescent="0.2">
      <c r="A40" s="351" t="str">
        <f t="shared" si="0"/>
        <v/>
      </c>
      <c r="B40" s="352"/>
      <c r="C40" s="353"/>
      <c r="D40" s="354"/>
      <c r="E40" s="353"/>
      <c r="F40" s="353"/>
      <c r="G40" s="355"/>
      <c r="H40" s="355"/>
      <c r="I40" s="355"/>
      <c r="J40" s="356">
        <f t="shared" si="1"/>
        <v>0</v>
      </c>
      <c r="K40" s="358"/>
    </row>
    <row r="41" spans="1:11" ht="15" x14ac:dyDescent="0.2">
      <c r="A41" s="351" t="str">
        <f t="shared" si="0"/>
        <v/>
      </c>
      <c r="B41" s="352"/>
      <c r="C41" s="353"/>
      <c r="D41" s="354"/>
      <c r="E41" s="353"/>
      <c r="F41" s="353"/>
      <c r="G41" s="355"/>
      <c r="H41" s="355"/>
      <c r="I41" s="355"/>
      <c r="J41" s="356">
        <f t="shared" si="1"/>
        <v>0</v>
      </c>
      <c r="K41" s="358"/>
    </row>
    <row r="42" spans="1:11" ht="15" x14ac:dyDescent="0.2">
      <c r="A42" s="351" t="str">
        <f t="shared" si="0"/>
        <v/>
      </c>
      <c r="B42" s="352"/>
      <c r="C42" s="353"/>
      <c r="D42" s="354"/>
      <c r="E42" s="353"/>
      <c r="F42" s="353"/>
      <c r="G42" s="355"/>
      <c r="H42" s="355"/>
      <c r="I42" s="355"/>
      <c r="J42" s="356">
        <f t="shared" si="1"/>
        <v>0</v>
      </c>
      <c r="K42" s="358"/>
    </row>
    <row r="43" spans="1:11" ht="15" x14ac:dyDescent="0.2">
      <c r="A43" s="351" t="str">
        <f t="shared" si="0"/>
        <v/>
      </c>
      <c r="B43" s="352"/>
      <c r="C43" s="353"/>
      <c r="D43" s="354"/>
      <c r="E43" s="353"/>
      <c r="F43" s="353"/>
      <c r="G43" s="355"/>
      <c r="H43" s="355"/>
      <c r="I43" s="355"/>
      <c r="J43" s="356">
        <f t="shared" si="1"/>
        <v>0</v>
      </c>
      <c r="K43" s="358"/>
    </row>
    <row r="44" spans="1:11" ht="15" x14ac:dyDescent="0.2">
      <c r="A44" s="351" t="str">
        <f t="shared" si="0"/>
        <v/>
      </c>
      <c r="B44" s="352"/>
      <c r="C44" s="353"/>
      <c r="D44" s="354"/>
      <c r="E44" s="353"/>
      <c r="F44" s="353"/>
      <c r="G44" s="355"/>
      <c r="H44" s="355"/>
      <c r="I44" s="355"/>
      <c r="J44" s="356">
        <f t="shared" si="1"/>
        <v>0</v>
      </c>
      <c r="K44" s="358"/>
    </row>
    <row r="45" spans="1:11" ht="15" x14ac:dyDescent="0.2">
      <c r="A45" s="351" t="str">
        <f t="shared" si="0"/>
        <v/>
      </c>
      <c r="B45" s="352"/>
      <c r="C45" s="353"/>
      <c r="D45" s="354"/>
      <c r="E45" s="353"/>
      <c r="F45" s="353"/>
      <c r="G45" s="355"/>
      <c r="H45" s="355"/>
      <c r="I45" s="355"/>
      <c r="J45" s="356">
        <f t="shared" si="1"/>
        <v>0</v>
      </c>
      <c r="K45" s="358"/>
    </row>
    <row r="46" spans="1:11" ht="15" x14ac:dyDescent="0.2">
      <c r="A46" s="351" t="str">
        <f t="shared" si="0"/>
        <v/>
      </c>
      <c r="B46" s="352"/>
      <c r="C46" s="353"/>
      <c r="D46" s="354"/>
      <c r="E46" s="353"/>
      <c r="F46" s="353"/>
      <c r="G46" s="355"/>
      <c r="H46" s="355"/>
      <c r="I46" s="355"/>
      <c r="J46" s="356">
        <f t="shared" si="1"/>
        <v>0</v>
      </c>
      <c r="K46" s="358"/>
    </row>
    <row r="47" spans="1:11" ht="15" x14ac:dyDescent="0.2">
      <c r="A47" s="351" t="str">
        <f t="shared" si="0"/>
        <v/>
      </c>
      <c r="B47" s="352"/>
      <c r="C47" s="353"/>
      <c r="D47" s="354"/>
      <c r="E47" s="353"/>
      <c r="F47" s="353"/>
      <c r="G47" s="355"/>
      <c r="H47" s="355"/>
      <c r="I47" s="355"/>
      <c r="J47" s="356">
        <f t="shared" si="1"/>
        <v>0</v>
      </c>
      <c r="K47" s="358"/>
    </row>
    <row r="48" spans="1:11" ht="15" x14ac:dyDescent="0.2">
      <c r="A48" s="351" t="str">
        <f t="shared" si="0"/>
        <v/>
      </c>
      <c r="B48" s="352"/>
      <c r="C48" s="353"/>
      <c r="D48" s="354"/>
      <c r="E48" s="353"/>
      <c r="F48" s="353"/>
      <c r="G48" s="355"/>
      <c r="H48" s="355"/>
      <c r="I48" s="355"/>
      <c r="J48" s="356">
        <f t="shared" si="1"/>
        <v>0</v>
      </c>
      <c r="K48" s="358"/>
    </row>
    <row r="49" spans="1:11" ht="15" x14ac:dyDescent="0.2">
      <c r="A49" s="351" t="str">
        <f t="shared" si="0"/>
        <v/>
      </c>
      <c r="B49" s="352"/>
      <c r="C49" s="353"/>
      <c r="D49" s="354"/>
      <c r="E49" s="353"/>
      <c r="F49" s="353"/>
      <c r="G49" s="355"/>
      <c r="H49" s="355"/>
      <c r="I49" s="355"/>
      <c r="J49" s="356">
        <f t="shared" si="1"/>
        <v>0</v>
      </c>
      <c r="K49" s="358"/>
    </row>
    <row r="50" spans="1:11" ht="15" x14ac:dyDescent="0.2">
      <c r="A50" s="351" t="str">
        <f t="shared" si="0"/>
        <v/>
      </c>
      <c r="B50" s="352"/>
      <c r="C50" s="353"/>
      <c r="D50" s="354"/>
      <c r="E50" s="353"/>
      <c r="F50" s="353"/>
      <c r="G50" s="355"/>
      <c r="H50" s="355"/>
      <c r="I50" s="355"/>
      <c r="J50" s="356">
        <f t="shared" si="1"/>
        <v>0</v>
      </c>
      <c r="K50" s="358"/>
    </row>
    <row r="51" spans="1:11" ht="15" x14ac:dyDescent="0.2">
      <c r="A51" s="351" t="str">
        <f t="shared" si="0"/>
        <v/>
      </c>
      <c r="B51" s="352"/>
      <c r="C51" s="353"/>
      <c r="D51" s="354"/>
      <c r="E51" s="353"/>
      <c r="F51" s="353"/>
      <c r="G51" s="355"/>
      <c r="H51" s="355"/>
      <c r="I51" s="355"/>
      <c r="J51" s="356">
        <f t="shared" si="1"/>
        <v>0</v>
      </c>
      <c r="K51" s="358"/>
    </row>
    <row r="52" spans="1:11" ht="15" x14ac:dyDescent="0.2">
      <c r="A52" s="351" t="str">
        <f t="shared" si="0"/>
        <v/>
      </c>
      <c r="B52" s="352"/>
      <c r="C52" s="353"/>
      <c r="D52" s="354"/>
      <c r="E52" s="353"/>
      <c r="F52" s="353"/>
      <c r="G52" s="355"/>
      <c r="H52" s="355"/>
      <c r="I52" s="355"/>
      <c r="J52" s="356">
        <f t="shared" si="1"/>
        <v>0</v>
      </c>
      <c r="K52" s="358"/>
    </row>
    <row r="53" spans="1:11" ht="15" x14ac:dyDescent="0.2">
      <c r="A53" s="351" t="str">
        <f t="shared" si="0"/>
        <v/>
      </c>
      <c r="B53" s="352"/>
      <c r="C53" s="353"/>
      <c r="D53" s="354"/>
      <c r="E53" s="353"/>
      <c r="F53" s="353"/>
      <c r="G53" s="355"/>
      <c r="H53" s="355"/>
      <c r="I53" s="355"/>
      <c r="J53" s="356">
        <f t="shared" si="1"/>
        <v>0</v>
      </c>
      <c r="K53" s="358"/>
    </row>
    <row r="54" spans="1:11" ht="15" x14ac:dyDescent="0.2">
      <c r="A54" s="351" t="str">
        <f t="shared" si="0"/>
        <v/>
      </c>
      <c r="B54" s="352"/>
      <c r="C54" s="353"/>
      <c r="D54" s="354"/>
      <c r="E54" s="353"/>
      <c r="F54" s="353"/>
      <c r="G54" s="355"/>
      <c r="H54" s="355"/>
      <c r="I54" s="355"/>
      <c r="J54" s="356">
        <f t="shared" si="1"/>
        <v>0</v>
      </c>
      <c r="K54" s="358"/>
    </row>
    <row r="55" spans="1:11" ht="15" x14ac:dyDescent="0.2">
      <c r="A55" s="351" t="str">
        <f t="shared" si="0"/>
        <v/>
      </c>
      <c r="B55" s="352"/>
      <c r="C55" s="353"/>
      <c r="D55" s="354"/>
      <c r="E55" s="353"/>
      <c r="F55" s="353"/>
      <c r="G55" s="355"/>
      <c r="H55" s="355"/>
      <c r="I55" s="355"/>
      <c r="J55" s="356">
        <f t="shared" si="1"/>
        <v>0</v>
      </c>
      <c r="K55" s="358"/>
    </row>
    <row r="56" spans="1:11" ht="15" x14ac:dyDescent="0.2">
      <c r="A56" s="351" t="str">
        <f t="shared" si="0"/>
        <v/>
      </c>
      <c r="B56" s="352"/>
      <c r="C56" s="353"/>
      <c r="D56" s="354"/>
      <c r="E56" s="353"/>
      <c r="F56" s="353"/>
      <c r="G56" s="355"/>
      <c r="H56" s="355"/>
      <c r="I56" s="355"/>
      <c r="J56" s="356">
        <f t="shared" si="1"/>
        <v>0</v>
      </c>
      <c r="K56" s="358"/>
    </row>
    <row r="57" spans="1:11" ht="15" x14ac:dyDescent="0.2">
      <c r="A57" s="351" t="str">
        <f t="shared" si="0"/>
        <v/>
      </c>
      <c r="B57" s="352"/>
      <c r="C57" s="353"/>
      <c r="D57" s="354"/>
      <c r="E57" s="353"/>
      <c r="F57" s="353"/>
      <c r="G57" s="355"/>
      <c r="H57" s="355"/>
      <c r="I57" s="355"/>
      <c r="J57" s="356">
        <f t="shared" si="1"/>
        <v>0</v>
      </c>
      <c r="K57" s="358"/>
    </row>
    <row r="58" spans="1:11" ht="15" x14ac:dyDescent="0.2">
      <c r="A58" s="351" t="str">
        <f t="shared" si="0"/>
        <v/>
      </c>
      <c r="B58" s="352"/>
      <c r="C58" s="353"/>
      <c r="D58" s="354"/>
      <c r="E58" s="353"/>
      <c r="F58" s="353"/>
      <c r="G58" s="355"/>
      <c r="H58" s="355"/>
      <c r="I58" s="355"/>
      <c r="J58" s="356">
        <f t="shared" si="1"/>
        <v>0</v>
      </c>
      <c r="K58" s="358"/>
    </row>
    <row r="59" spans="1:11" ht="15" x14ac:dyDescent="0.2">
      <c r="A59" s="351" t="str">
        <f t="shared" si="0"/>
        <v/>
      </c>
      <c r="B59" s="352"/>
      <c r="C59" s="353"/>
      <c r="D59" s="354"/>
      <c r="E59" s="353"/>
      <c r="F59" s="353"/>
      <c r="G59" s="355"/>
      <c r="H59" s="355"/>
      <c r="I59" s="355"/>
      <c r="J59" s="356">
        <f t="shared" si="1"/>
        <v>0</v>
      </c>
      <c r="K59" s="358"/>
    </row>
    <row r="60" spans="1:11" ht="15" x14ac:dyDescent="0.2">
      <c r="A60" s="351" t="str">
        <f t="shared" si="0"/>
        <v/>
      </c>
      <c r="B60" s="352"/>
      <c r="C60" s="353"/>
      <c r="D60" s="354"/>
      <c r="E60" s="353"/>
      <c r="F60" s="353"/>
      <c r="G60" s="355"/>
      <c r="H60" s="355"/>
      <c r="I60" s="355"/>
      <c r="J60" s="356">
        <f t="shared" si="1"/>
        <v>0</v>
      </c>
      <c r="K60" s="358"/>
    </row>
    <row r="61" spans="1:11" ht="15" x14ac:dyDescent="0.2">
      <c r="A61" s="351" t="str">
        <f t="shared" si="0"/>
        <v/>
      </c>
      <c r="B61" s="352"/>
      <c r="C61" s="353"/>
      <c r="D61" s="354"/>
      <c r="E61" s="353"/>
      <c r="F61" s="353"/>
      <c r="G61" s="355"/>
      <c r="H61" s="355"/>
      <c r="I61" s="355"/>
      <c r="J61" s="356">
        <f t="shared" si="1"/>
        <v>0</v>
      </c>
      <c r="K61" s="358"/>
    </row>
    <row r="62" spans="1:11" ht="15" x14ac:dyDescent="0.2">
      <c r="A62" s="351" t="str">
        <f t="shared" si="0"/>
        <v/>
      </c>
      <c r="B62" s="352"/>
      <c r="C62" s="353"/>
      <c r="D62" s="354"/>
      <c r="E62" s="353"/>
      <c r="F62" s="353"/>
      <c r="G62" s="355"/>
      <c r="H62" s="355"/>
      <c r="I62" s="355"/>
      <c r="J62" s="356">
        <f t="shared" si="1"/>
        <v>0</v>
      </c>
      <c r="K62" s="358"/>
    </row>
    <row r="63" spans="1:11" ht="15" x14ac:dyDescent="0.2">
      <c r="A63" s="351" t="str">
        <f t="shared" si="0"/>
        <v/>
      </c>
      <c r="B63" s="352"/>
      <c r="C63" s="353"/>
      <c r="D63" s="354"/>
      <c r="E63" s="353"/>
      <c r="F63" s="353"/>
      <c r="G63" s="355"/>
      <c r="H63" s="355"/>
      <c r="I63" s="355"/>
      <c r="J63" s="356">
        <f t="shared" si="1"/>
        <v>0</v>
      </c>
      <c r="K63" s="358"/>
    </row>
    <row r="64" spans="1:11" ht="15" x14ac:dyDescent="0.2">
      <c r="A64" s="351" t="str">
        <f t="shared" si="0"/>
        <v/>
      </c>
      <c r="B64" s="352"/>
      <c r="C64" s="353"/>
      <c r="D64" s="354"/>
      <c r="E64" s="353"/>
      <c r="F64" s="353"/>
      <c r="G64" s="355"/>
      <c r="H64" s="355"/>
      <c r="I64" s="355"/>
      <c r="J64" s="356">
        <f t="shared" si="1"/>
        <v>0</v>
      </c>
      <c r="K64" s="358"/>
    </row>
    <row r="65" spans="1:11" ht="15" x14ac:dyDescent="0.2">
      <c r="A65" s="351" t="str">
        <f t="shared" si="0"/>
        <v/>
      </c>
      <c r="B65" s="352"/>
      <c r="C65" s="353"/>
      <c r="D65" s="354"/>
      <c r="E65" s="353"/>
      <c r="F65" s="353"/>
      <c r="G65" s="355"/>
      <c r="H65" s="355"/>
      <c r="I65" s="355"/>
      <c r="J65" s="356">
        <f t="shared" si="1"/>
        <v>0</v>
      </c>
      <c r="K65" s="358"/>
    </row>
    <row r="66" spans="1:11" ht="15" x14ac:dyDescent="0.2">
      <c r="A66" s="351" t="str">
        <f t="shared" si="0"/>
        <v/>
      </c>
      <c r="B66" s="352"/>
      <c r="C66" s="353"/>
      <c r="D66" s="354"/>
      <c r="E66" s="353"/>
      <c r="F66" s="353"/>
      <c r="G66" s="355"/>
      <c r="H66" s="355"/>
      <c r="I66" s="355"/>
      <c r="J66" s="356">
        <f t="shared" si="1"/>
        <v>0</v>
      </c>
      <c r="K66" s="358"/>
    </row>
    <row r="67" spans="1:11" ht="15" x14ac:dyDescent="0.2">
      <c r="A67" s="351" t="str">
        <f t="shared" si="0"/>
        <v/>
      </c>
      <c r="B67" s="352"/>
      <c r="C67" s="353"/>
      <c r="D67" s="354"/>
      <c r="E67" s="353"/>
      <c r="F67" s="353"/>
      <c r="G67" s="355"/>
      <c r="H67" s="355"/>
      <c r="I67" s="355"/>
      <c r="J67" s="356">
        <f t="shared" si="1"/>
        <v>0</v>
      </c>
      <c r="K67" s="358"/>
    </row>
    <row r="68" spans="1:11" ht="15" x14ac:dyDescent="0.2">
      <c r="A68" s="351" t="str">
        <f t="shared" si="0"/>
        <v/>
      </c>
      <c r="B68" s="352"/>
      <c r="C68" s="353"/>
      <c r="D68" s="354"/>
      <c r="E68" s="353"/>
      <c r="F68" s="353"/>
      <c r="G68" s="355"/>
      <c r="H68" s="355"/>
      <c r="I68" s="355"/>
      <c r="J68" s="356">
        <f t="shared" si="1"/>
        <v>0</v>
      </c>
      <c r="K68" s="358"/>
    </row>
    <row r="69" spans="1:11" ht="15" x14ac:dyDescent="0.2">
      <c r="A69" s="351" t="str">
        <f t="shared" si="0"/>
        <v/>
      </c>
      <c r="B69" s="352"/>
      <c r="C69" s="353"/>
      <c r="D69" s="354"/>
      <c r="E69" s="353"/>
      <c r="F69" s="353"/>
      <c r="G69" s="355"/>
      <c r="H69" s="355"/>
      <c r="I69" s="355"/>
      <c r="J69" s="356">
        <f t="shared" si="1"/>
        <v>0</v>
      </c>
      <c r="K69" s="358"/>
    </row>
    <row r="70" spans="1:11" ht="15" x14ac:dyDescent="0.2">
      <c r="A70" s="351" t="str">
        <f t="shared" si="0"/>
        <v/>
      </c>
      <c r="B70" s="352"/>
      <c r="C70" s="353"/>
      <c r="D70" s="354"/>
      <c r="E70" s="353"/>
      <c r="F70" s="353"/>
      <c r="G70" s="355"/>
      <c r="H70" s="355"/>
      <c r="I70" s="355"/>
      <c r="J70" s="356">
        <f t="shared" si="1"/>
        <v>0</v>
      </c>
      <c r="K70" s="358"/>
    </row>
    <row r="71" spans="1:11" ht="15" x14ac:dyDescent="0.2">
      <c r="A71" s="351" t="str">
        <f t="shared" si="0"/>
        <v/>
      </c>
      <c r="B71" s="352"/>
      <c r="C71" s="353"/>
      <c r="D71" s="354"/>
      <c r="E71" s="353"/>
      <c r="F71" s="353"/>
      <c r="G71" s="355"/>
      <c r="H71" s="355"/>
      <c r="I71" s="355"/>
      <c r="J71" s="356">
        <f t="shared" si="1"/>
        <v>0</v>
      </c>
      <c r="K71" s="358"/>
    </row>
    <row r="72" spans="1:11" ht="15" x14ac:dyDescent="0.2">
      <c r="A72" s="351" t="str">
        <f t="shared" si="0"/>
        <v/>
      </c>
      <c r="B72" s="352"/>
      <c r="C72" s="353"/>
      <c r="D72" s="354"/>
      <c r="E72" s="353"/>
      <c r="F72" s="353"/>
      <c r="G72" s="355"/>
      <c r="H72" s="355"/>
      <c r="I72" s="355"/>
      <c r="J72" s="356">
        <f t="shared" si="1"/>
        <v>0</v>
      </c>
      <c r="K72" s="358"/>
    </row>
    <row r="73" spans="1:11" ht="15" x14ac:dyDescent="0.2">
      <c r="A73" s="351" t="str">
        <f t="shared" si="0"/>
        <v/>
      </c>
      <c r="B73" s="352"/>
      <c r="C73" s="353"/>
      <c r="D73" s="354"/>
      <c r="E73" s="353"/>
      <c r="F73" s="353"/>
      <c r="G73" s="355"/>
      <c r="H73" s="355"/>
      <c r="I73" s="355"/>
      <c r="J73" s="356">
        <f t="shared" si="1"/>
        <v>0</v>
      </c>
      <c r="K73" s="358"/>
    </row>
    <row r="74" spans="1:11" ht="15" x14ac:dyDescent="0.2">
      <c r="A74" s="351" t="str">
        <f t="shared" si="0"/>
        <v/>
      </c>
      <c r="B74" s="352"/>
      <c r="C74" s="353"/>
      <c r="D74" s="354"/>
      <c r="E74" s="353"/>
      <c r="F74" s="353"/>
      <c r="G74" s="355"/>
      <c r="H74" s="355"/>
      <c r="I74" s="355"/>
      <c r="J74" s="356">
        <f t="shared" si="1"/>
        <v>0</v>
      </c>
      <c r="K74" s="358"/>
    </row>
    <row r="75" spans="1:11" ht="15" x14ac:dyDescent="0.2">
      <c r="A75" s="351" t="str">
        <f t="shared" si="0"/>
        <v/>
      </c>
      <c r="B75" s="352"/>
      <c r="C75" s="353"/>
      <c r="D75" s="354"/>
      <c r="E75" s="353"/>
      <c r="F75" s="353"/>
      <c r="G75" s="355"/>
      <c r="H75" s="355"/>
      <c r="I75" s="355"/>
      <c r="J75" s="356">
        <f t="shared" si="1"/>
        <v>0</v>
      </c>
      <c r="K75" s="358"/>
    </row>
    <row r="76" spans="1:11" ht="15" x14ac:dyDescent="0.2">
      <c r="A76" s="351" t="str">
        <f t="shared" si="0"/>
        <v/>
      </c>
      <c r="B76" s="352"/>
      <c r="C76" s="353"/>
      <c r="D76" s="354"/>
      <c r="E76" s="353"/>
      <c r="F76" s="353"/>
      <c r="G76" s="355"/>
      <c r="H76" s="355"/>
      <c r="I76" s="355"/>
      <c r="J76" s="356">
        <f t="shared" si="1"/>
        <v>0</v>
      </c>
      <c r="K76" s="358"/>
    </row>
    <row r="77" spans="1:11" ht="15" x14ac:dyDescent="0.2">
      <c r="A77" s="351" t="str">
        <f t="shared" si="0"/>
        <v/>
      </c>
      <c r="B77" s="352"/>
      <c r="C77" s="353"/>
      <c r="D77" s="354"/>
      <c r="E77" s="353"/>
      <c r="F77" s="353"/>
      <c r="G77" s="355"/>
      <c r="H77" s="355"/>
      <c r="I77" s="355"/>
      <c r="J77" s="356">
        <f t="shared" si="1"/>
        <v>0</v>
      </c>
      <c r="K77" s="358"/>
    </row>
    <row r="78" spans="1:11" ht="15" x14ac:dyDescent="0.2">
      <c r="A78" s="351" t="str">
        <f t="shared" si="0"/>
        <v/>
      </c>
      <c r="B78" s="352"/>
      <c r="C78" s="353"/>
      <c r="D78" s="354"/>
      <c r="E78" s="353"/>
      <c r="F78" s="353"/>
      <c r="G78" s="355"/>
      <c r="H78" s="355"/>
      <c r="I78" s="355"/>
      <c r="J78" s="356">
        <f t="shared" si="1"/>
        <v>0</v>
      </c>
      <c r="K78" s="358"/>
    </row>
    <row r="79" spans="1:11" ht="15" x14ac:dyDescent="0.2">
      <c r="A79" s="351" t="str">
        <f t="shared" si="0"/>
        <v/>
      </c>
      <c r="B79" s="352"/>
      <c r="C79" s="353"/>
      <c r="D79" s="354"/>
      <c r="E79" s="353"/>
      <c r="F79" s="353"/>
      <c r="G79" s="355"/>
      <c r="H79" s="355"/>
      <c r="I79" s="355"/>
      <c r="J79" s="356">
        <f t="shared" si="1"/>
        <v>0</v>
      </c>
      <c r="K79" s="358"/>
    </row>
    <row r="80" spans="1:11" ht="15" x14ac:dyDescent="0.2">
      <c r="A80" s="351" t="str">
        <f t="shared" ref="A80:A143" si="2">IF(COUNTA(B80:I80)&gt;0,ROW()-ROW($A$14),"")</f>
        <v/>
      </c>
      <c r="B80" s="352"/>
      <c r="C80" s="353"/>
      <c r="D80" s="354"/>
      <c r="E80" s="353"/>
      <c r="F80" s="353"/>
      <c r="G80" s="355"/>
      <c r="H80" s="355"/>
      <c r="I80" s="355"/>
      <c r="J80" s="356">
        <f t="shared" ref="J80:J143" si="3">ROUND(H80,2)+ROUND(I80,2)</f>
        <v>0</v>
      </c>
      <c r="K80" s="358"/>
    </row>
    <row r="81" spans="1:11" ht="15" x14ac:dyDescent="0.2">
      <c r="A81" s="351" t="str">
        <f t="shared" si="2"/>
        <v/>
      </c>
      <c r="B81" s="352"/>
      <c r="C81" s="353"/>
      <c r="D81" s="354"/>
      <c r="E81" s="353"/>
      <c r="F81" s="353"/>
      <c r="G81" s="355"/>
      <c r="H81" s="355"/>
      <c r="I81" s="355"/>
      <c r="J81" s="356">
        <f t="shared" si="3"/>
        <v>0</v>
      </c>
      <c r="K81" s="358"/>
    </row>
    <row r="82" spans="1:11" ht="15" x14ac:dyDescent="0.2">
      <c r="A82" s="351" t="str">
        <f t="shared" si="2"/>
        <v/>
      </c>
      <c r="B82" s="352"/>
      <c r="C82" s="353"/>
      <c r="D82" s="354"/>
      <c r="E82" s="353"/>
      <c r="F82" s="353"/>
      <c r="G82" s="355"/>
      <c r="H82" s="355"/>
      <c r="I82" s="355"/>
      <c r="J82" s="356">
        <f t="shared" si="3"/>
        <v>0</v>
      </c>
      <c r="K82" s="358"/>
    </row>
    <row r="83" spans="1:11" ht="15" x14ac:dyDescent="0.2">
      <c r="A83" s="351" t="str">
        <f t="shared" si="2"/>
        <v/>
      </c>
      <c r="B83" s="352"/>
      <c r="C83" s="353"/>
      <c r="D83" s="354"/>
      <c r="E83" s="353"/>
      <c r="F83" s="353"/>
      <c r="G83" s="355"/>
      <c r="H83" s="355"/>
      <c r="I83" s="355"/>
      <c r="J83" s="356">
        <f t="shared" si="3"/>
        <v>0</v>
      </c>
      <c r="K83" s="358"/>
    </row>
    <row r="84" spans="1:11" ht="15" x14ac:dyDescent="0.2">
      <c r="A84" s="351" t="str">
        <f t="shared" si="2"/>
        <v/>
      </c>
      <c r="B84" s="352"/>
      <c r="C84" s="353"/>
      <c r="D84" s="354"/>
      <c r="E84" s="353"/>
      <c r="F84" s="353"/>
      <c r="G84" s="355"/>
      <c r="H84" s="355"/>
      <c r="I84" s="355"/>
      <c r="J84" s="356">
        <f t="shared" si="3"/>
        <v>0</v>
      </c>
      <c r="K84" s="358"/>
    </row>
    <row r="85" spans="1:11" ht="15" x14ac:dyDescent="0.2">
      <c r="A85" s="351" t="str">
        <f t="shared" si="2"/>
        <v/>
      </c>
      <c r="B85" s="352"/>
      <c r="C85" s="353"/>
      <c r="D85" s="354"/>
      <c r="E85" s="353"/>
      <c r="F85" s="353"/>
      <c r="G85" s="355"/>
      <c r="H85" s="355"/>
      <c r="I85" s="355"/>
      <c r="J85" s="356">
        <f t="shared" si="3"/>
        <v>0</v>
      </c>
      <c r="K85" s="358"/>
    </row>
    <row r="86" spans="1:11" ht="15" x14ac:dyDescent="0.2">
      <c r="A86" s="351" t="str">
        <f t="shared" si="2"/>
        <v/>
      </c>
      <c r="B86" s="352"/>
      <c r="C86" s="353"/>
      <c r="D86" s="354"/>
      <c r="E86" s="353"/>
      <c r="F86" s="353"/>
      <c r="G86" s="355"/>
      <c r="H86" s="355"/>
      <c r="I86" s="355"/>
      <c r="J86" s="356">
        <f t="shared" si="3"/>
        <v>0</v>
      </c>
      <c r="K86" s="358"/>
    </row>
    <row r="87" spans="1:11" ht="15" x14ac:dyDescent="0.2">
      <c r="A87" s="351" t="str">
        <f t="shared" si="2"/>
        <v/>
      </c>
      <c r="B87" s="352"/>
      <c r="C87" s="353"/>
      <c r="D87" s="354"/>
      <c r="E87" s="353"/>
      <c r="F87" s="353"/>
      <c r="G87" s="355"/>
      <c r="H87" s="355"/>
      <c r="I87" s="355"/>
      <c r="J87" s="356">
        <f t="shared" si="3"/>
        <v>0</v>
      </c>
      <c r="K87" s="358"/>
    </row>
    <row r="88" spans="1:11" ht="15" x14ac:dyDescent="0.2">
      <c r="A88" s="351" t="str">
        <f t="shared" si="2"/>
        <v/>
      </c>
      <c r="B88" s="352"/>
      <c r="C88" s="353"/>
      <c r="D88" s="354"/>
      <c r="E88" s="353"/>
      <c r="F88" s="353"/>
      <c r="G88" s="355"/>
      <c r="H88" s="355"/>
      <c r="I88" s="355"/>
      <c r="J88" s="356">
        <f t="shared" si="3"/>
        <v>0</v>
      </c>
      <c r="K88" s="358"/>
    </row>
    <row r="89" spans="1:11" ht="15" x14ac:dyDescent="0.2">
      <c r="A89" s="351" t="str">
        <f t="shared" si="2"/>
        <v/>
      </c>
      <c r="B89" s="352"/>
      <c r="C89" s="353"/>
      <c r="D89" s="354"/>
      <c r="E89" s="353"/>
      <c r="F89" s="353"/>
      <c r="G89" s="355"/>
      <c r="H89" s="355"/>
      <c r="I89" s="355"/>
      <c r="J89" s="356">
        <f t="shared" si="3"/>
        <v>0</v>
      </c>
      <c r="K89" s="358"/>
    </row>
    <row r="90" spans="1:11" ht="15" x14ac:dyDescent="0.2">
      <c r="A90" s="351" t="str">
        <f t="shared" si="2"/>
        <v/>
      </c>
      <c r="B90" s="352"/>
      <c r="C90" s="353"/>
      <c r="D90" s="354"/>
      <c r="E90" s="353"/>
      <c r="F90" s="353"/>
      <c r="G90" s="355"/>
      <c r="H90" s="355"/>
      <c r="I90" s="355"/>
      <c r="J90" s="356">
        <f t="shared" si="3"/>
        <v>0</v>
      </c>
      <c r="K90" s="358"/>
    </row>
    <row r="91" spans="1:11" ht="15" x14ac:dyDescent="0.2">
      <c r="A91" s="351" t="str">
        <f t="shared" si="2"/>
        <v/>
      </c>
      <c r="B91" s="352"/>
      <c r="C91" s="353"/>
      <c r="D91" s="354"/>
      <c r="E91" s="353"/>
      <c r="F91" s="353"/>
      <c r="G91" s="355"/>
      <c r="H91" s="355"/>
      <c r="I91" s="355"/>
      <c r="J91" s="356">
        <f t="shared" si="3"/>
        <v>0</v>
      </c>
      <c r="K91" s="358"/>
    </row>
    <row r="92" spans="1:11" ht="15" x14ac:dyDescent="0.2">
      <c r="A92" s="351" t="str">
        <f t="shared" si="2"/>
        <v/>
      </c>
      <c r="B92" s="352"/>
      <c r="C92" s="353"/>
      <c r="D92" s="354"/>
      <c r="E92" s="353"/>
      <c r="F92" s="353"/>
      <c r="G92" s="355"/>
      <c r="H92" s="355"/>
      <c r="I92" s="355"/>
      <c r="J92" s="356">
        <f t="shared" si="3"/>
        <v>0</v>
      </c>
      <c r="K92" s="358"/>
    </row>
    <row r="93" spans="1:11" ht="15" x14ac:dyDescent="0.2">
      <c r="A93" s="351" t="str">
        <f t="shared" si="2"/>
        <v/>
      </c>
      <c r="B93" s="352"/>
      <c r="C93" s="353"/>
      <c r="D93" s="354"/>
      <c r="E93" s="353"/>
      <c r="F93" s="353"/>
      <c r="G93" s="355"/>
      <c r="H93" s="355"/>
      <c r="I93" s="355"/>
      <c r="J93" s="356">
        <f t="shared" si="3"/>
        <v>0</v>
      </c>
      <c r="K93" s="358"/>
    </row>
    <row r="94" spans="1:11" ht="15" x14ac:dyDescent="0.2">
      <c r="A94" s="351" t="str">
        <f t="shared" si="2"/>
        <v/>
      </c>
      <c r="B94" s="352"/>
      <c r="C94" s="353"/>
      <c r="D94" s="354"/>
      <c r="E94" s="353"/>
      <c r="F94" s="353"/>
      <c r="G94" s="355"/>
      <c r="H94" s="355"/>
      <c r="I94" s="355"/>
      <c r="J94" s="356">
        <f t="shared" si="3"/>
        <v>0</v>
      </c>
      <c r="K94" s="358"/>
    </row>
    <row r="95" spans="1:11" ht="15" x14ac:dyDescent="0.2">
      <c r="A95" s="351" t="str">
        <f t="shared" si="2"/>
        <v/>
      </c>
      <c r="B95" s="352"/>
      <c r="C95" s="353"/>
      <c r="D95" s="354"/>
      <c r="E95" s="353"/>
      <c r="F95" s="353"/>
      <c r="G95" s="355"/>
      <c r="H95" s="355"/>
      <c r="I95" s="355"/>
      <c r="J95" s="356">
        <f t="shared" si="3"/>
        <v>0</v>
      </c>
      <c r="K95" s="358"/>
    </row>
    <row r="96" spans="1:11" ht="15" x14ac:dyDescent="0.2">
      <c r="A96" s="351" t="str">
        <f t="shared" si="2"/>
        <v/>
      </c>
      <c r="B96" s="352"/>
      <c r="C96" s="353"/>
      <c r="D96" s="354"/>
      <c r="E96" s="353"/>
      <c r="F96" s="353"/>
      <c r="G96" s="355"/>
      <c r="H96" s="355"/>
      <c r="I96" s="355"/>
      <c r="J96" s="356">
        <f t="shared" si="3"/>
        <v>0</v>
      </c>
      <c r="K96" s="358"/>
    </row>
    <row r="97" spans="1:11" ht="15" x14ac:dyDescent="0.2">
      <c r="A97" s="351" t="str">
        <f t="shared" si="2"/>
        <v/>
      </c>
      <c r="B97" s="352"/>
      <c r="C97" s="353"/>
      <c r="D97" s="354"/>
      <c r="E97" s="353"/>
      <c r="F97" s="353"/>
      <c r="G97" s="355"/>
      <c r="H97" s="355"/>
      <c r="I97" s="355"/>
      <c r="J97" s="356">
        <f t="shared" si="3"/>
        <v>0</v>
      </c>
      <c r="K97" s="358"/>
    </row>
    <row r="98" spans="1:11" ht="15" x14ac:dyDescent="0.2">
      <c r="A98" s="351" t="str">
        <f t="shared" si="2"/>
        <v/>
      </c>
      <c r="B98" s="352"/>
      <c r="C98" s="353"/>
      <c r="D98" s="354"/>
      <c r="E98" s="353"/>
      <c r="F98" s="353"/>
      <c r="G98" s="355"/>
      <c r="H98" s="355"/>
      <c r="I98" s="355"/>
      <c r="J98" s="356">
        <f t="shared" si="3"/>
        <v>0</v>
      </c>
      <c r="K98" s="358"/>
    </row>
    <row r="99" spans="1:11" ht="15" x14ac:dyDescent="0.2">
      <c r="A99" s="351" t="str">
        <f t="shared" si="2"/>
        <v/>
      </c>
      <c r="B99" s="352"/>
      <c r="C99" s="353"/>
      <c r="D99" s="354"/>
      <c r="E99" s="353"/>
      <c r="F99" s="353"/>
      <c r="G99" s="355"/>
      <c r="H99" s="355"/>
      <c r="I99" s="355"/>
      <c r="J99" s="356">
        <f t="shared" si="3"/>
        <v>0</v>
      </c>
      <c r="K99" s="358"/>
    </row>
    <row r="100" spans="1:11" ht="15" x14ac:dyDescent="0.2">
      <c r="A100" s="351" t="str">
        <f t="shared" si="2"/>
        <v/>
      </c>
      <c r="B100" s="352"/>
      <c r="C100" s="353"/>
      <c r="D100" s="354"/>
      <c r="E100" s="353"/>
      <c r="F100" s="353"/>
      <c r="G100" s="355"/>
      <c r="H100" s="355"/>
      <c r="I100" s="355"/>
      <c r="J100" s="356">
        <f t="shared" si="3"/>
        <v>0</v>
      </c>
      <c r="K100" s="358"/>
    </row>
    <row r="101" spans="1:11" ht="15" x14ac:dyDescent="0.2">
      <c r="A101" s="351" t="str">
        <f t="shared" si="2"/>
        <v/>
      </c>
      <c r="B101" s="352"/>
      <c r="C101" s="353"/>
      <c r="D101" s="354"/>
      <c r="E101" s="353"/>
      <c r="F101" s="353"/>
      <c r="G101" s="355"/>
      <c r="H101" s="355"/>
      <c r="I101" s="355"/>
      <c r="J101" s="356">
        <f t="shared" si="3"/>
        <v>0</v>
      </c>
      <c r="K101" s="358"/>
    </row>
    <row r="102" spans="1:11" ht="15" x14ac:dyDescent="0.2">
      <c r="A102" s="351" t="str">
        <f t="shared" si="2"/>
        <v/>
      </c>
      <c r="B102" s="352"/>
      <c r="C102" s="353"/>
      <c r="D102" s="354"/>
      <c r="E102" s="353"/>
      <c r="F102" s="353"/>
      <c r="G102" s="355"/>
      <c r="H102" s="355"/>
      <c r="I102" s="355"/>
      <c r="J102" s="356">
        <f t="shared" si="3"/>
        <v>0</v>
      </c>
      <c r="K102" s="358"/>
    </row>
    <row r="103" spans="1:11" ht="15" x14ac:dyDescent="0.2">
      <c r="A103" s="351" t="str">
        <f t="shared" si="2"/>
        <v/>
      </c>
      <c r="B103" s="352"/>
      <c r="C103" s="353"/>
      <c r="D103" s="354"/>
      <c r="E103" s="353"/>
      <c r="F103" s="353"/>
      <c r="G103" s="355"/>
      <c r="H103" s="355"/>
      <c r="I103" s="355"/>
      <c r="J103" s="356">
        <f t="shared" si="3"/>
        <v>0</v>
      </c>
      <c r="K103" s="358"/>
    </row>
    <row r="104" spans="1:11" ht="15" x14ac:dyDescent="0.2">
      <c r="A104" s="351" t="str">
        <f t="shared" si="2"/>
        <v/>
      </c>
      <c r="B104" s="352"/>
      <c r="C104" s="353"/>
      <c r="D104" s="354"/>
      <c r="E104" s="353"/>
      <c r="F104" s="353"/>
      <c r="G104" s="355"/>
      <c r="H104" s="355"/>
      <c r="I104" s="355"/>
      <c r="J104" s="356">
        <f t="shared" si="3"/>
        <v>0</v>
      </c>
      <c r="K104" s="358"/>
    </row>
    <row r="105" spans="1:11" ht="15" x14ac:dyDescent="0.2">
      <c r="A105" s="351" t="str">
        <f t="shared" si="2"/>
        <v/>
      </c>
      <c r="B105" s="352"/>
      <c r="C105" s="353"/>
      <c r="D105" s="354"/>
      <c r="E105" s="353"/>
      <c r="F105" s="353"/>
      <c r="G105" s="355"/>
      <c r="H105" s="355"/>
      <c r="I105" s="355"/>
      <c r="J105" s="356">
        <f t="shared" si="3"/>
        <v>0</v>
      </c>
      <c r="K105" s="358"/>
    </row>
    <row r="106" spans="1:11" ht="15" x14ac:dyDescent="0.2">
      <c r="A106" s="351" t="str">
        <f t="shared" si="2"/>
        <v/>
      </c>
      <c r="B106" s="352"/>
      <c r="C106" s="353"/>
      <c r="D106" s="354"/>
      <c r="E106" s="353"/>
      <c r="F106" s="353"/>
      <c r="G106" s="355"/>
      <c r="H106" s="355"/>
      <c r="I106" s="355"/>
      <c r="J106" s="356">
        <f t="shared" si="3"/>
        <v>0</v>
      </c>
      <c r="K106" s="358"/>
    </row>
    <row r="107" spans="1:11" ht="15" x14ac:dyDescent="0.2">
      <c r="A107" s="351" t="str">
        <f t="shared" si="2"/>
        <v/>
      </c>
      <c r="B107" s="352"/>
      <c r="C107" s="353"/>
      <c r="D107" s="354"/>
      <c r="E107" s="353"/>
      <c r="F107" s="353"/>
      <c r="G107" s="355"/>
      <c r="H107" s="355"/>
      <c r="I107" s="355"/>
      <c r="J107" s="356">
        <f t="shared" si="3"/>
        <v>0</v>
      </c>
      <c r="K107" s="358"/>
    </row>
    <row r="108" spans="1:11" ht="15" x14ac:dyDescent="0.2">
      <c r="A108" s="351" t="str">
        <f t="shared" si="2"/>
        <v/>
      </c>
      <c r="B108" s="352"/>
      <c r="C108" s="353"/>
      <c r="D108" s="354"/>
      <c r="E108" s="353"/>
      <c r="F108" s="353"/>
      <c r="G108" s="355"/>
      <c r="H108" s="355"/>
      <c r="I108" s="355"/>
      <c r="J108" s="356">
        <f t="shared" si="3"/>
        <v>0</v>
      </c>
      <c r="K108" s="358"/>
    </row>
    <row r="109" spans="1:11" ht="15" x14ac:dyDescent="0.2">
      <c r="A109" s="351" t="str">
        <f t="shared" si="2"/>
        <v/>
      </c>
      <c r="B109" s="352"/>
      <c r="C109" s="353"/>
      <c r="D109" s="354"/>
      <c r="E109" s="353"/>
      <c r="F109" s="353"/>
      <c r="G109" s="355"/>
      <c r="H109" s="355"/>
      <c r="I109" s="355"/>
      <c r="J109" s="356">
        <f t="shared" si="3"/>
        <v>0</v>
      </c>
      <c r="K109" s="358"/>
    </row>
    <row r="110" spans="1:11" ht="15" x14ac:dyDescent="0.2">
      <c r="A110" s="351" t="str">
        <f t="shared" si="2"/>
        <v/>
      </c>
      <c r="B110" s="352"/>
      <c r="C110" s="353"/>
      <c r="D110" s="354"/>
      <c r="E110" s="353"/>
      <c r="F110" s="353"/>
      <c r="G110" s="355"/>
      <c r="H110" s="355"/>
      <c r="I110" s="355"/>
      <c r="J110" s="356">
        <f t="shared" si="3"/>
        <v>0</v>
      </c>
      <c r="K110" s="358"/>
    </row>
    <row r="111" spans="1:11" ht="15" x14ac:dyDescent="0.2">
      <c r="A111" s="351" t="str">
        <f t="shared" si="2"/>
        <v/>
      </c>
      <c r="B111" s="352"/>
      <c r="C111" s="353"/>
      <c r="D111" s="354"/>
      <c r="E111" s="353"/>
      <c r="F111" s="353"/>
      <c r="G111" s="355"/>
      <c r="H111" s="355"/>
      <c r="I111" s="355"/>
      <c r="J111" s="356">
        <f t="shared" si="3"/>
        <v>0</v>
      </c>
      <c r="K111" s="358"/>
    </row>
    <row r="112" spans="1:11" ht="15" x14ac:dyDescent="0.2">
      <c r="A112" s="351" t="str">
        <f t="shared" si="2"/>
        <v/>
      </c>
      <c r="B112" s="352"/>
      <c r="C112" s="353"/>
      <c r="D112" s="354"/>
      <c r="E112" s="353"/>
      <c r="F112" s="353"/>
      <c r="G112" s="355"/>
      <c r="H112" s="355"/>
      <c r="I112" s="355"/>
      <c r="J112" s="356">
        <f t="shared" si="3"/>
        <v>0</v>
      </c>
      <c r="K112" s="358"/>
    </row>
    <row r="113" spans="1:11" ht="15" x14ac:dyDescent="0.2">
      <c r="A113" s="351" t="str">
        <f t="shared" si="2"/>
        <v/>
      </c>
      <c r="B113" s="352"/>
      <c r="C113" s="353"/>
      <c r="D113" s="354"/>
      <c r="E113" s="353"/>
      <c r="F113" s="353"/>
      <c r="G113" s="355"/>
      <c r="H113" s="355"/>
      <c r="I113" s="355"/>
      <c r="J113" s="356">
        <f t="shared" si="3"/>
        <v>0</v>
      </c>
      <c r="K113" s="358"/>
    </row>
    <row r="114" spans="1:11" ht="15" x14ac:dyDescent="0.2">
      <c r="A114" s="351" t="str">
        <f t="shared" si="2"/>
        <v/>
      </c>
      <c r="B114" s="352"/>
      <c r="C114" s="353"/>
      <c r="D114" s="354"/>
      <c r="E114" s="353"/>
      <c r="F114" s="353"/>
      <c r="G114" s="355"/>
      <c r="H114" s="355"/>
      <c r="I114" s="355"/>
      <c r="J114" s="356">
        <f t="shared" si="3"/>
        <v>0</v>
      </c>
      <c r="K114" s="358"/>
    </row>
    <row r="115" spans="1:11" ht="15" x14ac:dyDescent="0.2">
      <c r="A115" s="351" t="str">
        <f t="shared" si="2"/>
        <v/>
      </c>
      <c r="B115" s="352"/>
      <c r="C115" s="353"/>
      <c r="D115" s="354"/>
      <c r="E115" s="353"/>
      <c r="F115" s="353"/>
      <c r="G115" s="355"/>
      <c r="H115" s="355"/>
      <c r="I115" s="355"/>
      <c r="J115" s="356">
        <f t="shared" si="3"/>
        <v>0</v>
      </c>
      <c r="K115" s="358"/>
    </row>
    <row r="116" spans="1:11" ht="15" x14ac:dyDescent="0.2">
      <c r="A116" s="351" t="str">
        <f t="shared" si="2"/>
        <v/>
      </c>
      <c r="B116" s="352"/>
      <c r="C116" s="353"/>
      <c r="D116" s="354"/>
      <c r="E116" s="353"/>
      <c r="F116" s="353"/>
      <c r="G116" s="355"/>
      <c r="H116" s="355"/>
      <c r="I116" s="355"/>
      <c r="J116" s="356">
        <f t="shared" si="3"/>
        <v>0</v>
      </c>
      <c r="K116" s="358"/>
    </row>
    <row r="117" spans="1:11" ht="15" x14ac:dyDescent="0.2">
      <c r="A117" s="351" t="str">
        <f t="shared" si="2"/>
        <v/>
      </c>
      <c r="B117" s="352"/>
      <c r="C117" s="353"/>
      <c r="D117" s="354"/>
      <c r="E117" s="353"/>
      <c r="F117" s="353"/>
      <c r="G117" s="355"/>
      <c r="H117" s="355"/>
      <c r="I117" s="355"/>
      <c r="J117" s="356">
        <f t="shared" si="3"/>
        <v>0</v>
      </c>
      <c r="K117" s="358"/>
    </row>
    <row r="118" spans="1:11" ht="15" x14ac:dyDescent="0.2">
      <c r="A118" s="351" t="str">
        <f t="shared" si="2"/>
        <v/>
      </c>
      <c r="B118" s="352"/>
      <c r="C118" s="353"/>
      <c r="D118" s="354"/>
      <c r="E118" s="353"/>
      <c r="F118" s="353"/>
      <c r="G118" s="355"/>
      <c r="H118" s="355"/>
      <c r="I118" s="355"/>
      <c r="J118" s="356">
        <f t="shared" si="3"/>
        <v>0</v>
      </c>
      <c r="K118" s="358"/>
    </row>
    <row r="119" spans="1:11" ht="15" x14ac:dyDescent="0.2">
      <c r="A119" s="351" t="str">
        <f t="shared" si="2"/>
        <v/>
      </c>
      <c r="B119" s="352"/>
      <c r="C119" s="353"/>
      <c r="D119" s="354"/>
      <c r="E119" s="353"/>
      <c r="F119" s="353"/>
      <c r="G119" s="355"/>
      <c r="H119" s="355"/>
      <c r="I119" s="355"/>
      <c r="J119" s="356">
        <f t="shared" si="3"/>
        <v>0</v>
      </c>
      <c r="K119" s="358"/>
    </row>
    <row r="120" spans="1:11" ht="15" x14ac:dyDescent="0.2">
      <c r="A120" s="351" t="str">
        <f t="shared" si="2"/>
        <v/>
      </c>
      <c r="B120" s="352"/>
      <c r="C120" s="353"/>
      <c r="D120" s="354"/>
      <c r="E120" s="353"/>
      <c r="F120" s="353"/>
      <c r="G120" s="355"/>
      <c r="H120" s="355"/>
      <c r="I120" s="355"/>
      <c r="J120" s="356">
        <f t="shared" si="3"/>
        <v>0</v>
      </c>
      <c r="K120" s="358"/>
    </row>
    <row r="121" spans="1:11" ht="15" x14ac:dyDescent="0.2">
      <c r="A121" s="351" t="str">
        <f t="shared" si="2"/>
        <v/>
      </c>
      <c r="B121" s="352"/>
      <c r="C121" s="353"/>
      <c r="D121" s="354"/>
      <c r="E121" s="353"/>
      <c r="F121" s="353"/>
      <c r="G121" s="355"/>
      <c r="H121" s="355"/>
      <c r="I121" s="355"/>
      <c r="J121" s="356">
        <f t="shared" si="3"/>
        <v>0</v>
      </c>
      <c r="K121" s="358"/>
    </row>
    <row r="122" spans="1:11" ht="15" x14ac:dyDescent="0.2">
      <c r="A122" s="351" t="str">
        <f t="shared" si="2"/>
        <v/>
      </c>
      <c r="B122" s="352"/>
      <c r="C122" s="353"/>
      <c r="D122" s="354"/>
      <c r="E122" s="353"/>
      <c r="F122" s="353"/>
      <c r="G122" s="355"/>
      <c r="H122" s="355"/>
      <c r="I122" s="355"/>
      <c r="J122" s="356">
        <f t="shared" si="3"/>
        <v>0</v>
      </c>
      <c r="K122" s="358"/>
    </row>
    <row r="123" spans="1:11" ht="15" x14ac:dyDescent="0.2">
      <c r="A123" s="351" t="str">
        <f t="shared" si="2"/>
        <v/>
      </c>
      <c r="B123" s="352"/>
      <c r="C123" s="353"/>
      <c r="D123" s="354"/>
      <c r="E123" s="353"/>
      <c r="F123" s="353"/>
      <c r="G123" s="355"/>
      <c r="H123" s="355"/>
      <c r="I123" s="355"/>
      <c r="J123" s="356">
        <f t="shared" si="3"/>
        <v>0</v>
      </c>
      <c r="K123" s="358"/>
    </row>
    <row r="124" spans="1:11" ht="15" x14ac:dyDescent="0.2">
      <c r="A124" s="351" t="str">
        <f t="shared" si="2"/>
        <v/>
      </c>
      <c r="B124" s="352"/>
      <c r="C124" s="353"/>
      <c r="D124" s="354"/>
      <c r="E124" s="353"/>
      <c r="F124" s="353"/>
      <c r="G124" s="355"/>
      <c r="H124" s="355"/>
      <c r="I124" s="355"/>
      <c r="J124" s="356">
        <f t="shared" si="3"/>
        <v>0</v>
      </c>
      <c r="K124" s="358"/>
    </row>
    <row r="125" spans="1:11" ht="15" x14ac:dyDescent="0.2">
      <c r="A125" s="351" t="str">
        <f t="shared" si="2"/>
        <v/>
      </c>
      <c r="B125" s="352"/>
      <c r="C125" s="353"/>
      <c r="D125" s="354"/>
      <c r="E125" s="353"/>
      <c r="F125" s="353"/>
      <c r="G125" s="355"/>
      <c r="H125" s="355"/>
      <c r="I125" s="355"/>
      <c r="J125" s="356">
        <f t="shared" si="3"/>
        <v>0</v>
      </c>
      <c r="K125" s="358"/>
    </row>
    <row r="126" spans="1:11" ht="15" x14ac:dyDescent="0.2">
      <c r="A126" s="351" t="str">
        <f t="shared" si="2"/>
        <v/>
      </c>
      <c r="B126" s="352"/>
      <c r="C126" s="353"/>
      <c r="D126" s="354"/>
      <c r="E126" s="353"/>
      <c r="F126" s="353"/>
      <c r="G126" s="355"/>
      <c r="H126" s="355"/>
      <c r="I126" s="355"/>
      <c r="J126" s="356">
        <f t="shared" si="3"/>
        <v>0</v>
      </c>
      <c r="K126" s="358"/>
    </row>
    <row r="127" spans="1:11" ht="15" x14ac:dyDescent="0.2">
      <c r="A127" s="351" t="str">
        <f t="shared" si="2"/>
        <v/>
      </c>
      <c r="B127" s="352"/>
      <c r="C127" s="353"/>
      <c r="D127" s="354"/>
      <c r="E127" s="353"/>
      <c r="F127" s="353"/>
      <c r="G127" s="355"/>
      <c r="H127" s="355"/>
      <c r="I127" s="355"/>
      <c r="J127" s="356">
        <f t="shared" si="3"/>
        <v>0</v>
      </c>
      <c r="K127" s="358"/>
    </row>
    <row r="128" spans="1:11" ht="15" x14ac:dyDescent="0.2">
      <c r="A128" s="351" t="str">
        <f t="shared" si="2"/>
        <v/>
      </c>
      <c r="B128" s="352"/>
      <c r="C128" s="353"/>
      <c r="D128" s="354"/>
      <c r="E128" s="353"/>
      <c r="F128" s="353"/>
      <c r="G128" s="355"/>
      <c r="H128" s="355"/>
      <c r="I128" s="355"/>
      <c r="J128" s="356">
        <f t="shared" si="3"/>
        <v>0</v>
      </c>
      <c r="K128" s="358"/>
    </row>
    <row r="129" spans="1:11" ht="15" x14ac:dyDescent="0.2">
      <c r="A129" s="351" t="str">
        <f t="shared" si="2"/>
        <v/>
      </c>
      <c r="B129" s="352"/>
      <c r="C129" s="353"/>
      <c r="D129" s="354"/>
      <c r="E129" s="353"/>
      <c r="F129" s="353"/>
      <c r="G129" s="355"/>
      <c r="H129" s="355"/>
      <c r="I129" s="355"/>
      <c r="J129" s="356">
        <f t="shared" si="3"/>
        <v>0</v>
      </c>
      <c r="K129" s="358"/>
    </row>
    <row r="130" spans="1:11" ht="15" x14ac:dyDescent="0.2">
      <c r="A130" s="351" t="str">
        <f t="shared" si="2"/>
        <v/>
      </c>
      <c r="B130" s="352"/>
      <c r="C130" s="353"/>
      <c r="D130" s="354"/>
      <c r="E130" s="353"/>
      <c r="F130" s="353"/>
      <c r="G130" s="355"/>
      <c r="H130" s="355"/>
      <c r="I130" s="355"/>
      <c r="J130" s="356">
        <f t="shared" si="3"/>
        <v>0</v>
      </c>
      <c r="K130" s="358"/>
    </row>
    <row r="131" spans="1:11" ht="15" x14ac:dyDescent="0.2">
      <c r="A131" s="351" t="str">
        <f t="shared" si="2"/>
        <v/>
      </c>
      <c r="B131" s="352"/>
      <c r="C131" s="353"/>
      <c r="D131" s="354"/>
      <c r="E131" s="353"/>
      <c r="F131" s="353"/>
      <c r="G131" s="355"/>
      <c r="H131" s="355"/>
      <c r="I131" s="355"/>
      <c r="J131" s="356">
        <f t="shared" si="3"/>
        <v>0</v>
      </c>
      <c r="K131" s="358"/>
    </row>
    <row r="132" spans="1:11" ht="15" x14ac:dyDescent="0.2">
      <c r="A132" s="351" t="str">
        <f t="shared" si="2"/>
        <v/>
      </c>
      <c r="B132" s="352"/>
      <c r="C132" s="353"/>
      <c r="D132" s="354"/>
      <c r="E132" s="353"/>
      <c r="F132" s="353"/>
      <c r="G132" s="355"/>
      <c r="H132" s="355"/>
      <c r="I132" s="355"/>
      <c r="J132" s="356">
        <f t="shared" si="3"/>
        <v>0</v>
      </c>
      <c r="K132" s="358"/>
    </row>
    <row r="133" spans="1:11" ht="15" x14ac:dyDescent="0.2">
      <c r="A133" s="351" t="str">
        <f t="shared" si="2"/>
        <v/>
      </c>
      <c r="B133" s="352"/>
      <c r="C133" s="353"/>
      <c r="D133" s="354"/>
      <c r="E133" s="353"/>
      <c r="F133" s="353"/>
      <c r="G133" s="355"/>
      <c r="H133" s="355"/>
      <c r="I133" s="355"/>
      <c r="J133" s="356">
        <f t="shared" si="3"/>
        <v>0</v>
      </c>
      <c r="K133" s="358"/>
    </row>
    <row r="134" spans="1:11" ht="15" x14ac:dyDescent="0.2">
      <c r="A134" s="351" t="str">
        <f t="shared" si="2"/>
        <v/>
      </c>
      <c r="B134" s="352"/>
      <c r="C134" s="353"/>
      <c r="D134" s="354"/>
      <c r="E134" s="353"/>
      <c r="F134" s="353"/>
      <c r="G134" s="355"/>
      <c r="H134" s="355"/>
      <c r="I134" s="355"/>
      <c r="J134" s="356">
        <f t="shared" si="3"/>
        <v>0</v>
      </c>
      <c r="K134" s="358"/>
    </row>
    <row r="135" spans="1:11" ht="15" x14ac:dyDescent="0.2">
      <c r="A135" s="351" t="str">
        <f t="shared" si="2"/>
        <v/>
      </c>
      <c r="B135" s="352"/>
      <c r="C135" s="353"/>
      <c r="D135" s="354"/>
      <c r="E135" s="353"/>
      <c r="F135" s="353"/>
      <c r="G135" s="355"/>
      <c r="H135" s="355"/>
      <c r="I135" s="355"/>
      <c r="J135" s="356">
        <f t="shared" si="3"/>
        <v>0</v>
      </c>
      <c r="K135" s="358"/>
    </row>
    <row r="136" spans="1:11" ht="15" x14ac:dyDescent="0.2">
      <c r="A136" s="351" t="str">
        <f t="shared" si="2"/>
        <v/>
      </c>
      <c r="B136" s="352"/>
      <c r="C136" s="353"/>
      <c r="D136" s="354"/>
      <c r="E136" s="353"/>
      <c r="F136" s="353"/>
      <c r="G136" s="355"/>
      <c r="H136" s="355"/>
      <c r="I136" s="355"/>
      <c r="J136" s="356">
        <f t="shared" si="3"/>
        <v>0</v>
      </c>
      <c r="K136" s="358"/>
    </row>
    <row r="137" spans="1:11" ht="15" x14ac:dyDescent="0.2">
      <c r="A137" s="351" t="str">
        <f t="shared" si="2"/>
        <v/>
      </c>
      <c r="B137" s="352"/>
      <c r="C137" s="353"/>
      <c r="D137" s="354"/>
      <c r="E137" s="353"/>
      <c r="F137" s="353"/>
      <c r="G137" s="355"/>
      <c r="H137" s="355"/>
      <c r="I137" s="355"/>
      <c r="J137" s="356">
        <f t="shared" si="3"/>
        <v>0</v>
      </c>
      <c r="K137" s="358"/>
    </row>
    <row r="138" spans="1:11" ht="15" x14ac:dyDescent="0.2">
      <c r="A138" s="351" t="str">
        <f t="shared" si="2"/>
        <v/>
      </c>
      <c r="B138" s="352"/>
      <c r="C138" s="353"/>
      <c r="D138" s="354"/>
      <c r="E138" s="353"/>
      <c r="F138" s="353"/>
      <c r="G138" s="355"/>
      <c r="H138" s="355"/>
      <c r="I138" s="355"/>
      <c r="J138" s="356">
        <f t="shared" si="3"/>
        <v>0</v>
      </c>
      <c r="K138" s="358"/>
    </row>
    <row r="139" spans="1:11" ht="15" x14ac:dyDescent="0.2">
      <c r="A139" s="351" t="str">
        <f t="shared" si="2"/>
        <v/>
      </c>
      <c r="B139" s="352"/>
      <c r="C139" s="353"/>
      <c r="D139" s="354"/>
      <c r="E139" s="353"/>
      <c r="F139" s="353"/>
      <c r="G139" s="355"/>
      <c r="H139" s="355"/>
      <c r="I139" s="355"/>
      <c r="J139" s="356">
        <f t="shared" si="3"/>
        <v>0</v>
      </c>
      <c r="K139" s="358"/>
    </row>
    <row r="140" spans="1:11" ht="15" x14ac:dyDescent="0.2">
      <c r="A140" s="351" t="str">
        <f t="shared" si="2"/>
        <v/>
      </c>
      <c r="B140" s="352"/>
      <c r="C140" s="353"/>
      <c r="D140" s="354"/>
      <c r="E140" s="353"/>
      <c r="F140" s="353"/>
      <c r="G140" s="355"/>
      <c r="H140" s="355"/>
      <c r="I140" s="355"/>
      <c r="J140" s="356">
        <f t="shared" si="3"/>
        <v>0</v>
      </c>
      <c r="K140" s="358"/>
    </row>
    <row r="141" spans="1:11" ht="15" x14ac:dyDescent="0.2">
      <c r="A141" s="351" t="str">
        <f t="shared" si="2"/>
        <v/>
      </c>
      <c r="B141" s="352"/>
      <c r="C141" s="353"/>
      <c r="D141" s="354"/>
      <c r="E141" s="353"/>
      <c r="F141" s="353"/>
      <c r="G141" s="355"/>
      <c r="H141" s="355"/>
      <c r="I141" s="355"/>
      <c r="J141" s="356">
        <f t="shared" si="3"/>
        <v>0</v>
      </c>
      <c r="K141" s="358"/>
    </row>
    <row r="142" spans="1:11" ht="15" x14ac:dyDescent="0.2">
      <c r="A142" s="351" t="str">
        <f t="shared" si="2"/>
        <v/>
      </c>
      <c r="B142" s="352"/>
      <c r="C142" s="353"/>
      <c r="D142" s="354"/>
      <c r="E142" s="353"/>
      <c r="F142" s="353"/>
      <c r="G142" s="355"/>
      <c r="H142" s="355"/>
      <c r="I142" s="355"/>
      <c r="J142" s="356">
        <f t="shared" si="3"/>
        <v>0</v>
      </c>
      <c r="K142" s="358"/>
    </row>
    <row r="143" spans="1:11" ht="15" x14ac:dyDescent="0.2">
      <c r="A143" s="351" t="str">
        <f t="shared" si="2"/>
        <v/>
      </c>
      <c r="B143" s="352"/>
      <c r="C143" s="353"/>
      <c r="D143" s="354"/>
      <c r="E143" s="353"/>
      <c r="F143" s="353"/>
      <c r="G143" s="355"/>
      <c r="H143" s="355"/>
      <c r="I143" s="355"/>
      <c r="J143" s="356">
        <f t="shared" si="3"/>
        <v>0</v>
      </c>
      <c r="K143" s="358"/>
    </row>
    <row r="144" spans="1:11" ht="15" x14ac:dyDescent="0.2">
      <c r="A144" s="351" t="str">
        <f t="shared" ref="A144:A207" si="4">IF(COUNTA(B144:I144)&gt;0,ROW()-ROW($A$14),"")</f>
        <v/>
      </c>
      <c r="B144" s="352"/>
      <c r="C144" s="353"/>
      <c r="D144" s="354"/>
      <c r="E144" s="353"/>
      <c r="F144" s="353"/>
      <c r="G144" s="355"/>
      <c r="H144" s="355"/>
      <c r="I144" s="355"/>
      <c r="J144" s="356">
        <f t="shared" ref="J144:J207" si="5">ROUND(H144,2)+ROUND(I144,2)</f>
        <v>0</v>
      </c>
      <c r="K144" s="358"/>
    </row>
    <row r="145" spans="1:11" ht="15" x14ac:dyDescent="0.2">
      <c r="A145" s="351" t="str">
        <f t="shared" si="4"/>
        <v/>
      </c>
      <c r="B145" s="352"/>
      <c r="C145" s="353"/>
      <c r="D145" s="354"/>
      <c r="E145" s="353"/>
      <c r="F145" s="353"/>
      <c r="G145" s="355"/>
      <c r="H145" s="355"/>
      <c r="I145" s="355"/>
      <c r="J145" s="356">
        <f t="shared" si="5"/>
        <v>0</v>
      </c>
      <c r="K145" s="358"/>
    </row>
    <row r="146" spans="1:11" ht="15" x14ac:dyDescent="0.2">
      <c r="A146" s="351" t="str">
        <f t="shared" si="4"/>
        <v/>
      </c>
      <c r="B146" s="352"/>
      <c r="C146" s="353"/>
      <c r="D146" s="354"/>
      <c r="E146" s="353"/>
      <c r="F146" s="353"/>
      <c r="G146" s="355"/>
      <c r="H146" s="355"/>
      <c r="I146" s="355"/>
      <c r="J146" s="356">
        <f t="shared" si="5"/>
        <v>0</v>
      </c>
      <c r="K146" s="358"/>
    </row>
    <row r="147" spans="1:11" ht="15" x14ac:dyDescent="0.2">
      <c r="A147" s="351" t="str">
        <f t="shared" si="4"/>
        <v/>
      </c>
      <c r="B147" s="352"/>
      <c r="C147" s="353"/>
      <c r="D147" s="354"/>
      <c r="E147" s="353"/>
      <c r="F147" s="353"/>
      <c r="G147" s="355"/>
      <c r="H147" s="355"/>
      <c r="I147" s="355"/>
      <c r="J147" s="356">
        <f t="shared" si="5"/>
        <v>0</v>
      </c>
      <c r="K147" s="358"/>
    </row>
    <row r="148" spans="1:11" ht="15" x14ac:dyDescent="0.2">
      <c r="A148" s="351" t="str">
        <f t="shared" si="4"/>
        <v/>
      </c>
      <c r="B148" s="352"/>
      <c r="C148" s="353"/>
      <c r="D148" s="354"/>
      <c r="E148" s="353"/>
      <c r="F148" s="353"/>
      <c r="G148" s="355"/>
      <c r="H148" s="355"/>
      <c r="I148" s="355"/>
      <c r="J148" s="356">
        <f t="shared" si="5"/>
        <v>0</v>
      </c>
      <c r="K148" s="358"/>
    </row>
    <row r="149" spans="1:11" ht="15" x14ac:dyDescent="0.2">
      <c r="A149" s="351" t="str">
        <f t="shared" si="4"/>
        <v/>
      </c>
      <c r="B149" s="352"/>
      <c r="C149" s="353"/>
      <c r="D149" s="354"/>
      <c r="E149" s="353"/>
      <c r="F149" s="353"/>
      <c r="G149" s="355"/>
      <c r="H149" s="355"/>
      <c r="I149" s="355"/>
      <c r="J149" s="356">
        <f t="shared" si="5"/>
        <v>0</v>
      </c>
      <c r="K149" s="358"/>
    </row>
    <row r="150" spans="1:11" ht="15" x14ac:dyDescent="0.2">
      <c r="A150" s="351" t="str">
        <f t="shared" si="4"/>
        <v/>
      </c>
      <c r="B150" s="352"/>
      <c r="C150" s="353"/>
      <c r="D150" s="354"/>
      <c r="E150" s="353"/>
      <c r="F150" s="353"/>
      <c r="G150" s="355"/>
      <c r="H150" s="355"/>
      <c r="I150" s="355"/>
      <c r="J150" s="356">
        <f t="shared" si="5"/>
        <v>0</v>
      </c>
      <c r="K150" s="358"/>
    </row>
    <row r="151" spans="1:11" ht="15" x14ac:dyDescent="0.2">
      <c r="A151" s="351" t="str">
        <f t="shared" si="4"/>
        <v/>
      </c>
      <c r="B151" s="352"/>
      <c r="C151" s="353"/>
      <c r="D151" s="354"/>
      <c r="E151" s="353"/>
      <c r="F151" s="353"/>
      <c r="G151" s="355"/>
      <c r="H151" s="355"/>
      <c r="I151" s="355"/>
      <c r="J151" s="356">
        <f t="shared" si="5"/>
        <v>0</v>
      </c>
      <c r="K151" s="358"/>
    </row>
    <row r="152" spans="1:11" ht="15" x14ac:dyDescent="0.2">
      <c r="A152" s="351" t="str">
        <f t="shared" si="4"/>
        <v/>
      </c>
      <c r="B152" s="352"/>
      <c r="C152" s="353"/>
      <c r="D152" s="354"/>
      <c r="E152" s="353"/>
      <c r="F152" s="353"/>
      <c r="G152" s="355"/>
      <c r="H152" s="355"/>
      <c r="I152" s="355"/>
      <c r="J152" s="356">
        <f t="shared" si="5"/>
        <v>0</v>
      </c>
      <c r="K152" s="358"/>
    </row>
    <row r="153" spans="1:11" ht="15" x14ac:dyDescent="0.2">
      <c r="A153" s="351" t="str">
        <f t="shared" si="4"/>
        <v/>
      </c>
      <c r="B153" s="352"/>
      <c r="C153" s="353"/>
      <c r="D153" s="354"/>
      <c r="E153" s="353"/>
      <c r="F153" s="353"/>
      <c r="G153" s="355"/>
      <c r="H153" s="355"/>
      <c r="I153" s="355"/>
      <c r="J153" s="356">
        <f t="shared" si="5"/>
        <v>0</v>
      </c>
      <c r="K153" s="358"/>
    </row>
    <row r="154" spans="1:11" ht="15" x14ac:dyDescent="0.2">
      <c r="A154" s="351" t="str">
        <f t="shared" si="4"/>
        <v/>
      </c>
      <c r="B154" s="352"/>
      <c r="C154" s="353"/>
      <c r="D154" s="354"/>
      <c r="E154" s="353"/>
      <c r="F154" s="353"/>
      <c r="G154" s="355"/>
      <c r="H154" s="355"/>
      <c r="I154" s="355"/>
      <c r="J154" s="356">
        <f t="shared" si="5"/>
        <v>0</v>
      </c>
      <c r="K154" s="358"/>
    </row>
    <row r="155" spans="1:11" ht="15" x14ac:dyDescent="0.2">
      <c r="A155" s="351" t="str">
        <f t="shared" si="4"/>
        <v/>
      </c>
      <c r="B155" s="352"/>
      <c r="C155" s="353"/>
      <c r="D155" s="354"/>
      <c r="E155" s="353"/>
      <c r="F155" s="353"/>
      <c r="G155" s="355"/>
      <c r="H155" s="355"/>
      <c r="I155" s="355"/>
      <c r="J155" s="356">
        <f t="shared" si="5"/>
        <v>0</v>
      </c>
      <c r="K155" s="358"/>
    </row>
    <row r="156" spans="1:11" ht="15" x14ac:dyDescent="0.2">
      <c r="A156" s="351" t="str">
        <f t="shared" si="4"/>
        <v/>
      </c>
      <c r="B156" s="352"/>
      <c r="C156" s="353"/>
      <c r="D156" s="354"/>
      <c r="E156" s="353"/>
      <c r="F156" s="353"/>
      <c r="G156" s="355"/>
      <c r="H156" s="355"/>
      <c r="I156" s="355"/>
      <c r="J156" s="356">
        <f t="shared" si="5"/>
        <v>0</v>
      </c>
      <c r="K156" s="358"/>
    </row>
    <row r="157" spans="1:11" ht="15" x14ac:dyDescent="0.2">
      <c r="A157" s="351" t="str">
        <f t="shared" si="4"/>
        <v/>
      </c>
      <c r="B157" s="352"/>
      <c r="C157" s="353"/>
      <c r="D157" s="354"/>
      <c r="E157" s="353"/>
      <c r="F157" s="353"/>
      <c r="G157" s="355"/>
      <c r="H157" s="355"/>
      <c r="I157" s="355"/>
      <c r="J157" s="356">
        <f t="shared" si="5"/>
        <v>0</v>
      </c>
      <c r="K157" s="358"/>
    </row>
    <row r="158" spans="1:11" ht="15" x14ac:dyDescent="0.2">
      <c r="A158" s="351" t="str">
        <f t="shared" si="4"/>
        <v/>
      </c>
      <c r="B158" s="352"/>
      <c r="C158" s="353"/>
      <c r="D158" s="354"/>
      <c r="E158" s="353"/>
      <c r="F158" s="353"/>
      <c r="G158" s="355"/>
      <c r="H158" s="355"/>
      <c r="I158" s="355"/>
      <c r="J158" s="356">
        <f t="shared" si="5"/>
        <v>0</v>
      </c>
      <c r="K158" s="358"/>
    </row>
    <row r="159" spans="1:11" ht="15" x14ac:dyDescent="0.2">
      <c r="A159" s="351" t="str">
        <f t="shared" si="4"/>
        <v/>
      </c>
      <c r="B159" s="352"/>
      <c r="C159" s="353"/>
      <c r="D159" s="354"/>
      <c r="E159" s="353"/>
      <c r="F159" s="353"/>
      <c r="G159" s="355"/>
      <c r="H159" s="355"/>
      <c r="I159" s="355"/>
      <c r="J159" s="356">
        <f t="shared" si="5"/>
        <v>0</v>
      </c>
      <c r="K159" s="358"/>
    </row>
    <row r="160" spans="1:11" ht="15" x14ac:dyDescent="0.2">
      <c r="A160" s="351" t="str">
        <f t="shared" si="4"/>
        <v/>
      </c>
      <c r="B160" s="352"/>
      <c r="C160" s="353"/>
      <c r="D160" s="354"/>
      <c r="E160" s="353"/>
      <c r="F160" s="353"/>
      <c r="G160" s="355"/>
      <c r="H160" s="355"/>
      <c r="I160" s="355"/>
      <c r="J160" s="356">
        <f t="shared" si="5"/>
        <v>0</v>
      </c>
      <c r="K160" s="358"/>
    </row>
    <row r="161" spans="1:11" ht="15" x14ac:dyDescent="0.2">
      <c r="A161" s="351" t="str">
        <f t="shared" si="4"/>
        <v/>
      </c>
      <c r="B161" s="352"/>
      <c r="C161" s="353"/>
      <c r="D161" s="354"/>
      <c r="E161" s="353"/>
      <c r="F161" s="353"/>
      <c r="G161" s="355"/>
      <c r="H161" s="355"/>
      <c r="I161" s="355"/>
      <c r="J161" s="356">
        <f t="shared" si="5"/>
        <v>0</v>
      </c>
      <c r="K161" s="358"/>
    </row>
    <row r="162" spans="1:11" ht="15" x14ac:dyDescent="0.2">
      <c r="A162" s="351" t="str">
        <f t="shared" si="4"/>
        <v/>
      </c>
      <c r="B162" s="352"/>
      <c r="C162" s="353"/>
      <c r="D162" s="354"/>
      <c r="E162" s="353"/>
      <c r="F162" s="353"/>
      <c r="G162" s="355"/>
      <c r="H162" s="355"/>
      <c r="I162" s="355"/>
      <c r="J162" s="356">
        <f t="shared" si="5"/>
        <v>0</v>
      </c>
      <c r="K162" s="358"/>
    </row>
    <row r="163" spans="1:11" ht="15" x14ac:dyDescent="0.2">
      <c r="A163" s="351" t="str">
        <f t="shared" si="4"/>
        <v/>
      </c>
      <c r="B163" s="352"/>
      <c r="C163" s="353"/>
      <c r="D163" s="354"/>
      <c r="E163" s="353"/>
      <c r="F163" s="353"/>
      <c r="G163" s="355"/>
      <c r="H163" s="355"/>
      <c r="I163" s="355"/>
      <c r="J163" s="356">
        <f t="shared" si="5"/>
        <v>0</v>
      </c>
      <c r="K163" s="358"/>
    </row>
    <row r="164" spans="1:11" ht="15" x14ac:dyDescent="0.2">
      <c r="A164" s="351" t="str">
        <f t="shared" si="4"/>
        <v/>
      </c>
      <c r="B164" s="352"/>
      <c r="C164" s="353"/>
      <c r="D164" s="354"/>
      <c r="E164" s="353"/>
      <c r="F164" s="353"/>
      <c r="G164" s="355"/>
      <c r="H164" s="355"/>
      <c r="I164" s="355"/>
      <c r="J164" s="356">
        <f t="shared" si="5"/>
        <v>0</v>
      </c>
      <c r="K164" s="358"/>
    </row>
    <row r="165" spans="1:11" ht="15" x14ac:dyDescent="0.2">
      <c r="A165" s="351" t="str">
        <f t="shared" si="4"/>
        <v/>
      </c>
      <c r="B165" s="352"/>
      <c r="C165" s="353"/>
      <c r="D165" s="354"/>
      <c r="E165" s="353"/>
      <c r="F165" s="353"/>
      <c r="G165" s="355"/>
      <c r="H165" s="355"/>
      <c r="I165" s="355"/>
      <c r="J165" s="356">
        <f t="shared" si="5"/>
        <v>0</v>
      </c>
      <c r="K165" s="358"/>
    </row>
    <row r="166" spans="1:11" ht="15" x14ac:dyDescent="0.2">
      <c r="A166" s="351" t="str">
        <f t="shared" si="4"/>
        <v/>
      </c>
      <c r="B166" s="352"/>
      <c r="C166" s="353"/>
      <c r="D166" s="354"/>
      <c r="E166" s="353"/>
      <c r="F166" s="353"/>
      <c r="G166" s="355"/>
      <c r="H166" s="355"/>
      <c r="I166" s="355"/>
      <c r="J166" s="356">
        <f t="shared" si="5"/>
        <v>0</v>
      </c>
      <c r="K166" s="358"/>
    </row>
    <row r="167" spans="1:11" ht="15" x14ac:dyDescent="0.2">
      <c r="A167" s="351" t="str">
        <f t="shared" si="4"/>
        <v/>
      </c>
      <c r="B167" s="352"/>
      <c r="C167" s="353"/>
      <c r="D167" s="354"/>
      <c r="E167" s="353"/>
      <c r="F167" s="353"/>
      <c r="G167" s="355"/>
      <c r="H167" s="355"/>
      <c r="I167" s="355"/>
      <c r="J167" s="356">
        <f t="shared" si="5"/>
        <v>0</v>
      </c>
      <c r="K167" s="358"/>
    </row>
    <row r="168" spans="1:11" ht="15" x14ac:dyDescent="0.2">
      <c r="A168" s="351" t="str">
        <f t="shared" si="4"/>
        <v/>
      </c>
      <c r="B168" s="352"/>
      <c r="C168" s="353"/>
      <c r="D168" s="354"/>
      <c r="E168" s="353"/>
      <c r="F168" s="353"/>
      <c r="G168" s="355"/>
      <c r="H168" s="355"/>
      <c r="I168" s="355"/>
      <c r="J168" s="356">
        <f t="shared" si="5"/>
        <v>0</v>
      </c>
      <c r="K168" s="358"/>
    </row>
    <row r="169" spans="1:11" ht="15" x14ac:dyDescent="0.2">
      <c r="A169" s="351" t="str">
        <f t="shared" si="4"/>
        <v/>
      </c>
      <c r="B169" s="352"/>
      <c r="C169" s="353"/>
      <c r="D169" s="354"/>
      <c r="E169" s="353"/>
      <c r="F169" s="353"/>
      <c r="G169" s="355"/>
      <c r="H169" s="355"/>
      <c r="I169" s="355"/>
      <c r="J169" s="356">
        <f t="shared" si="5"/>
        <v>0</v>
      </c>
      <c r="K169" s="358"/>
    </row>
    <row r="170" spans="1:11" ht="15" x14ac:dyDescent="0.2">
      <c r="A170" s="351" t="str">
        <f t="shared" si="4"/>
        <v/>
      </c>
      <c r="B170" s="352"/>
      <c r="C170" s="353"/>
      <c r="D170" s="354"/>
      <c r="E170" s="353"/>
      <c r="F170" s="353"/>
      <c r="G170" s="355"/>
      <c r="H170" s="355"/>
      <c r="I170" s="355"/>
      <c r="J170" s="356">
        <f t="shared" si="5"/>
        <v>0</v>
      </c>
      <c r="K170" s="358"/>
    </row>
    <row r="171" spans="1:11" ht="15" x14ac:dyDescent="0.2">
      <c r="A171" s="351" t="str">
        <f t="shared" si="4"/>
        <v/>
      </c>
      <c r="B171" s="352"/>
      <c r="C171" s="353"/>
      <c r="D171" s="354"/>
      <c r="E171" s="353"/>
      <c r="F171" s="353"/>
      <c r="G171" s="355"/>
      <c r="H171" s="355"/>
      <c r="I171" s="355"/>
      <c r="J171" s="356">
        <f t="shared" si="5"/>
        <v>0</v>
      </c>
      <c r="K171" s="358"/>
    </row>
    <row r="172" spans="1:11" ht="15" x14ac:dyDescent="0.2">
      <c r="A172" s="351" t="str">
        <f t="shared" si="4"/>
        <v/>
      </c>
      <c r="B172" s="352"/>
      <c r="C172" s="353"/>
      <c r="D172" s="354"/>
      <c r="E172" s="353"/>
      <c r="F172" s="353"/>
      <c r="G172" s="355"/>
      <c r="H172" s="355"/>
      <c r="I172" s="355"/>
      <c r="J172" s="356">
        <f t="shared" si="5"/>
        <v>0</v>
      </c>
      <c r="K172" s="358"/>
    </row>
    <row r="173" spans="1:11" ht="15" x14ac:dyDescent="0.2">
      <c r="A173" s="351" t="str">
        <f t="shared" si="4"/>
        <v/>
      </c>
      <c r="B173" s="352"/>
      <c r="C173" s="353"/>
      <c r="D173" s="354"/>
      <c r="E173" s="353"/>
      <c r="F173" s="353"/>
      <c r="G173" s="355"/>
      <c r="H173" s="355"/>
      <c r="I173" s="355"/>
      <c r="J173" s="356">
        <f t="shared" si="5"/>
        <v>0</v>
      </c>
      <c r="K173" s="358"/>
    </row>
    <row r="174" spans="1:11" ht="15" x14ac:dyDescent="0.2">
      <c r="A174" s="351" t="str">
        <f t="shared" si="4"/>
        <v/>
      </c>
      <c r="B174" s="352"/>
      <c r="C174" s="353"/>
      <c r="D174" s="354"/>
      <c r="E174" s="353"/>
      <c r="F174" s="353"/>
      <c r="G174" s="355"/>
      <c r="H174" s="355"/>
      <c r="I174" s="355"/>
      <c r="J174" s="356">
        <f t="shared" si="5"/>
        <v>0</v>
      </c>
      <c r="K174" s="358"/>
    </row>
    <row r="175" spans="1:11" ht="15" x14ac:dyDescent="0.2">
      <c r="A175" s="351" t="str">
        <f t="shared" si="4"/>
        <v/>
      </c>
      <c r="B175" s="352"/>
      <c r="C175" s="353"/>
      <c r="D175" s="354"/>
      <c r="E175" s="353"/>
      <c r="F175" s="353"/>
      <c r="G175" s="355"/>
      <c r="H175" s="355"/>
      <c r="I175" s="355"/>
      <c r="J175" s="356">
        <f t="shared" si="5"/>
        <v>0</v>
      </c>
      <c r="K175" s="358"/>
    </row>
    <row r="176" spans="1:11" ht="15" x14ac:dyDescent="0.2">
      <c r="A176" s="351" t="str">
        <f t="shared" si="4"/>
        <v/>
      </c>
      <c r="B176" s="352"/>
      <c r="C176" s="353"/>
      <c r="D176" s="354"/>
      <c r="E176" s="353"/>
      <c r="F176" s="353"/>
      <c r="G176" s="355"/>
      <c r="H176" s="355"/>
      <c r="I176" s="355"/>
      <c r="J176" s="356">
        <f t="shared" si="5"/>
        <v>0</v>
      </c>
      <c r="K176" s="358"/>
    </row>
    <row r="177" spans="1:11" ht="15" x14ac:dyDescent="0.2">
      <c r="A177" s="351" t="str">
        <f t="shared" si="4"/>
        <v/>
      </c>
      <c r="B177" s="352"/>
      <c r="C177" s="353"/>
      <c r="D177" s="354"/>
      <c r="E177" s="353"/>
      <c r="F177" s="353"/>
      <c r="G177" s="355"/>
      <c r="H177" s="355"/>
      <c r="I177" s="355"/>
      <c r="J177" s="356">
        <f t="shared" si="5"/>
        <v>0</v>
      </c>
      <c r="K177" s="358"/>
    </row>
    <row r="178" spans="1:11" ht="15" x14ac:dyDescent="0.2">
      <c r="A178" s="351" t="str">
        <f t="shared" si="4"/>
        <v/>
      </c>
      <c r="B178" s="352"/>
      <c r="C178" s="353"/>
      <c r="D178" s="354"/>
      <c r="E178" s="353"/>
      <c r="F178" s="353"/>
      <c r="G178" s="355"/>
      <c r="H178" s="355"/>
      <c r="I178" s="355"/>
      <c r="J178" s="356">
        <f t="shared" si="5"/>
        <v>0</v>
      </c>
      <c r="K178" s="358"/>
    </row>
    <row r="179" spans="1:11" ht="15" x14ac:dyDescent="0.2">
      <c r="A179" s="351" t="str">
        <f t="shared" si="4"/>
        <v/>
      </c>
      <c r="B179" s="352"/>
      <c r="C179" s="353"/>
      <c r="D179" s="354"/>
      <c r="E179" s="353"/>
      <c r="F179" s="353"/>
      <c r="G179" s="355"/>
      <c r="H179" s="355"/>
      <c r="I179" s="355"/>
      <c r="J179" s="356">
        <f t="shared" si="5"/>
        <v>0</v>
      </c>
      <c r="K179" s="358"/>
    </row>
    <row r="180" spans="1:11" ht="15" x14ac:dyDescent="0.2">
      <c r="A180" s="351" t="str">
        <f t="shared" si="4"/>
        <v/>
      </c>
      <c r="B180" s="352"/>
      <c r="C180" s="353"/>
      <c r="D180" s="354"/>
      <c r="E180" s="353"/>
      <c r="F180" s="353"/>
      <c r="G180" s="355"/>
      <c r="H180" s="355"/>
      <c r="I180" s="355"/>
      <c r="J180" s="356">
        <f t="shared" si="5"/>
        <v>0</v>
      </c>
      <c r="K180" s="358"/>
    </row>
    <row r="181" spans="1:11" ht="15" x14ac:dyDescent="0.2">
      <c r="A181" s="351" t="str">
        <f t="shared" si="4"/>
        <v/>
      </c>
      <c r="B181" s="352"/>
      <c r="C181" s="353"/>
      <c r="D181" s="354"/>
      <c r="E181" s="353"/>
      <c r="F181" s="353"/>
      <c r="G181" s="355"/>
      <c r="H181" s="355"/>
      <c r="I181" s="355"/>
      <c r="J181" s="356">
        <f t="shared" si="5"/>
        <v>0</v>
      </c>
      <c r="K181" s="358"/>
    </row>
    <row r="182" spans="1:11" ht="15" x14ac:dyDescent="0.2">
      <c r="A182" s="351" t="str">
        <f t="shared" si="4"/>
        <v/>
      </c>
      <c r="B182" s="352"/>
      <c r="C182" s="353"/>
      <c r="D182" s="354"/>
      <c r="E182" s="353"/>
      <c r="F182" s="353"/>
      <c r="G182" s="355"/>
      <c r="H182" s="355"/>
      <c r="I182" s="355"/>
      <c r="J182" s="356">
        <f t="shared" si="5"/>
        <v>0</v>
      </c>
      <c r="K182" s="358"/>
    </row>
    <row r="183" spans="1:11" ht="15" x14ac:dyDescent="0.2">
      <c r="A183" s="351" t="str">
        <f t="shared" si="4"/>
        <v/>
      </c>
      <c r="B183" s="352"/>
      <c r="C183" s="353"/>
      <c r="D183" s="354"/>
      <c r="E183" s="353"/>
      <c r="F183" s="353"/>
      <c r="G183" s="355"/>
      <c r="H183" s="355"/>
      <c r="I183" s="355"/>
      <c r="J183" s="356">
        <f t="shared" si="5"/>
        <v>0</v>
      </c>
      <c r="K183" s="358"/>
    </row>
    <row r="184" spans="1:11" ht="15" x14ac:dyDescent="0.2">
      <c r="A184" s="351" t="str">
        <f t="shared" si="4"/>
        <v/>
      </c>
      <c r="B184" s="352"/>
      <c r="C184" s="353"/>
      <c r="D184" s="354"/>
      <c r="E184" s="353"/>
      <c r="F184" s="353"/>
      <c r="G184" s="355"/>
      <c r="H184" s="355"/>
      <c r="I184" s="355"/>
      <c r="J184" s="356">
        <f t="shared" si="5"/>
        <v>0</v>
      </c>
      <c r="K184" s="358"/>
    </row>
    <row r="185" spans="1:11" ht="15" x14ac:dyDescent="0.2">
      <c r="A185" s="351" t="str">
        <f t="shared" si="4"/>
        <v/>
      </c>
      <c r="B185" s="352"/>
      <c r="C185" s="353"/>
      <c r="D185" s="354"/>
      <c r="E185" s="353"/>
      <c r="F185" s="353"/>
      <c r="G185" s="355"/>
      <c r="H185" s="355"/>
      <c r="I185" s="355"/>
      <c r="J185" s="356">
        <f t="shared" si="5"/>
        <v>0</v>
      </c>
      <c r="K185" s="358"/>
    </row>
    <row r="186" spans="1:11" ht="15" x14ac:dyDescent="0.2">
      <c r="A186" s="351" t="str">
        <f t="shared" si="4"/>
        <v/>
      </c>
      <c r="B186" s="352"/>
      <c r="C186" s="353"/>
      <c r="D186" s="354"/>
      <c r="E186" s="353"/>
      <c r="F186" s="353"/>
      <c r="G186" s="355"/>
      <c r="H186" s="355"/>
      <c r="I186" s="355"/>
      <c r="J186" s="356">
        <f t="shared" si="5"/>
        <v>0</v>
      </c>
      <c r="K186" s="358"/>
    </row>
    <row r="187" spans="1:11" ht="15" x14ac:dyDescent="0.2">
      <c r="A187" s="351" t="str">
        <f t="shared" si="4"/>
        <v/>
      </c>
      <c r="B187" s="352"/>
      <c r="C187" s="353"/>
      <c r="D187" s="354"/>
      <c r="E187" s="353"/>
      <c r="F187" s="353"/>
      <c r="G187" s="355"/>
      <c r="H187" s="355"/>
      <c r="I187" s="355"/>
      <c r="J187" s="356">
        <f t="shared" si="5"/>
        <v>0</v>
      </c>
      <c r="K187" s="358"/>
    </row>
    <row r="188" spans="1:11" ht="15" x14ac:dyDescent="0.2">
      <c r="A188" s="351" t="str">
        <f t="shared" si="4"/>
        <v/>
      </c>
      <c r="B188" s="352"/>
      <c r="C188" s="353"/>
      <c r="D188" s="354"/>
      <c r="E188" s="353"/>
      <c r="F188" s="353"/>
      <c r="G188" s="355"/>
      <c r="H188" s="355"/>
      <c r="I188" s="355"/>
      <c r="J188" s="356">
        <f t="shared" si="5"/>
        <v>0</v>
      </c>
      <c r="K188" s="358"/>
    </row>
    <row r="189" spans="1:11" ht="15" x14ac:dyDescent="0.2">
      <c r="A189" s="351" t="str">
        <f t="shared" si="4"/>
        <v/>
      </c>
      <c r="B189" s="352"/>
      <c r="C189" s="353"/>
      <c r="D189" s="354"/>
      <c r="E189" s="353"/>
      <c r="F189" s="353"/>
      <c r="G189" s="355"/>
      <c r="H189" s="355"/>
      <c r="I189" s="355"/>
      <c r="J189" s="356">
        <f t="shared" si="5"/>
        <v>0</v>
      </c>
      <c r="K189" s="358"/>
    </row>
    <row r="190" spans="1:11" ht="15" x14ac:dyDescent="0.2">
      <c r="A190" s="351" t="str">
        <f t="shared" si="4"/>
        <v/>
      </c>
      <c r="B190" s="352"/>
      <c r="C190" s="353"/>
      <c r="D190" s="354"/>
      <c r="E190" s="353"/>
      <c r="F190" s="353"/>
      <c r="G190" s="355"/>
      <c r="H190" s="355"/>
      <c r="I190" s="355"/>
      <c r="J190" s="356">
        <f t="shared" si="5"/>
        <v>0</v>
      </c>
      <c r="K190" s="358"/>
    </row>
    <row r="191" spans="1:11" ht="15" x14ac:dyDescent="0.2">
      <c r="A191" s="351" t="str">
        <f t="shared" si="4"/>
        <v/>
      </c>
      <c r="B191" s="352"/>
      <c r="C191" s="353"/>
      <c r="D191" s="354"/>
      <c r="E191" s="353"/>
      <c r="F191" s="353"/>
      <c r="G191" s="355"/>
      <c r="H191" s="355"/>
      <c r="I191" s="355"/>
      <c r="J191" s="356">
        <f t="shared" si="5"/>
        <v>0</v>
      </c>
      <c r="K191" s="358"/>
    </row>
    <row r="192" spans="1:11" ht="15" x14ac:dyDescent="0.2">
      <c r="A192" s="351" t="str">
        <f t="shared" si="4"/>
        <v/>
      </c>
      <c r="B192" s="352"/>
      <c r="C192" s="353"/>
      <c r="D192" s="354"/>
      <c r="E192" s="353"/>
      <c r="F192" s="353"/>
      <c r="G192" s="355"/>
      <c r="H192" s="355"/>
      <c r="I192" s="355"/>
      <c r="J192" s="356">
        <f t="shared" si="5"/>
        <v>0</v>
      </c>
      <c r="K192" s="358"/>
    </row>
    <row r="193" spans="1:11" ht="15" x14ac:dyDescent="0.2">
      <c r="A193" s="351" t="str">
        <f t="shared" si="4"/>
        <v/>
      </c>
      <c r="B193" s="352"/>
      <c r="C193" s="353"/>
      <c r="D193" s="354"/>
      <c r="E193" s="353"/>
      <c r="F193" s="353"/>
      <c r="G193" s="355"/>
      <c r="H193" s="355"/>
      <c r="I193" s="355"/>
      <c r="J193" s="356">
        <f t="shared" si="5"/>
        <v>0</v>
      </c>
      <c r="K193" s="358"/>
    </row>
    <row r="194" spans="1:11" ht="15" x14ac:dyDescent="0.2">
      <c r="A194" s="351" t="str">
        <f t="shared" si="4"/>
        <v/>
      </c>
      <c r="B194" s="352"/>
      <c r="C194" s="353"/>
      <c r="D194" s="354"/>
      <c r="E194" s="353"/>
      <c r="F194" s="353"/>
      <c r="G194" s="355"/>
      <c r="H194" s="355"/>
      <c r="I194" s="355"/>
      <c r="J194" s="356">
        <f t="shared" si="5"/>
        <v>0</v>
      </c>
      <c r="K194" s="358"/>
    </row>
    <row r="195" spans="1:11" ht="15" x14ac:dyDescent="0.2">
      <c r="A195" s="351" t="str">
        <f t="shared" si="4"/>
        <v/>
      </c>
      <c r="B195" s="352"/>
      <c r="C195" s="353"/>
      <c r="D195" s="354"/>
      <c r="E195" s="353"/>
      <c r="F195" s="353"/>
      <c r="G195" s="355"/>
      <c r="H195" s="355"/>
      <c r="I195" s="355"/>
      <c r="J195" s="356">
        <f t="shared" si="5"/>
        <v>0</v>
      </c>
      <c r="K195" s="358"/>
    </row>
    <row r="196" spans="1:11" ht="15" x14ac:dyDescent="0.2">
      <c r="A196" s="351" t="str">
        <f t="shared" si="4"/>
        <v/>
      </c>
      <c r="B196" s="352"/>
      <c r="C196" s="353"/>
      <c r="D196" s="354"/>
      <c r="E196" s="353"/>
      <c r="F196" s="353"/>
      <c r="G196" s="355"/>
      <c r="H196" s="355"/>
      <c r="I196" s="355"/>
      <c r="J196" s="356">
        <f t="shared" si="5"/>
        <v>0</v>
      </c>
      <c r="K196" s="358"/>
    </row>
    <row r="197" spans="1:11" ht="15" x14ac:dyDescent="0.2">
      <c r="A197" s="351" t="str">
        <f t="shared" si="4"/>
        <v/>
      </c>
      <c r="B197" s="352"/>
      <c r="C197" s="353"/>
      <c r="D197" s="354"/>
      <c r="E197" s="353"/>
      <c r="F197" s="353"/>
      <c r="G197" s="355"/>
      <c r="H197" s="355"/>
      <c r="I197" s="355"/>
      <c r="J197" s="356">
        <f t="shared" si="5"/>
        <v>0</v>
      </c>
      <c r="K197" s="358"/>
    </row>
    <row r="198" spans="1:11" ht="15" x14ac:dyDescent="0.2">
      <c r="A198" s="351" t="str">
        <f t="shared" si="4"/>
        <v/>
      </c>
      <c r="B198" s="352"/>
      <c r="C198" s="353"/>
      <c r="D198" s="354"/>
      <c r="E198" s="353"/>
      <c r="F198" s="353"/>
      <c r="G198" s="355"/>
      <c r="H198" s="355"/>
      <c r="I198" s="355"/>
      <c r="J198" s="356">
        <f t="shared" si="5"/>
        <v>0</v>
      </c>
      <c r="K198" s="358"/>
    </row>
    <row r="199" spans="1:11" ht="15" x14ac:dyDescent="0.2">
      <c r="A199" s="351" t="str">
        <f t="shared" si="4"/>
        <v/>
      </c>
      <c r="B199" s="352"/>
      <c r="C199" s="353"/>
      <c r="D199" s="354"/>
      <c r="E199" s="353"/>
      <c r="F199" s="353"/>
      <c r="G199" s="355"/>
      <c r="H199" s="355"/>
      <c r="I199" s="355"/>
      <c r="J199" s="356">
        <f t="shared" si="5"/>
        <v>0</v>
      </c>
      <c r="K199" s="358"/>
    </row>
    <row r="200" spans="1:11" ht="15" x14ac:dyDescent="0.2">
      <c r="A200" s="351" t="str">
        <f t="shared" si="4"/>
        <v/>
      </c>
      <c r="B200" s="352"/>
      <c r="C200" s="353"/>
      <c r="D200" s="354"/>
      <c r="E200" s="353"/>
      <c r="F200" s="353"/>
      <c r="G200" s="355"/>
      <c r="H200" s="355"/>
      <c r="I200" s="355"/>
      <c r="J200" s="356">
        <f t="shared" si="5"/>
        <v>0</v>
      </c>
      <c r="K200" s="358"/>
    </row>
    <row r="201" spans="1:11" ht="15" x14ac:dyDescent="0.2">
      <c r="A201" s="351" t="str">
        <f t="shared" si="4"/>
        <v/>
      </c>
      <c r="B201" s="352"/>
      <c r="C201" s="353"/>
      <c r="D201" s="354"/>
      <c r="E201" s="353"/>
      <c r="F201" s="353"/>
      <c r="G201" s="355"/>
      <c r="H201" s="355"/>
      <c r="I201" s="355"/>
      <c r="J201" s="356">
        <f t="shared" si="5"/>
        <v>0</v>
      </c>
      <c r="K201" s="358"/>
    </row>
    <row r="202" spans="1:11" ht="15" x14ac:dyDescent="0.2">
      <c r="A202" s="351" t="str">
        <f t="shared" si="4"/>
        <v/>
      </c>
      <c r="B202" s="352"/>
      <c r="C202" s="353"/>
      <c r="D202" s="354"/>
      <c r="E202" s="353"/>
      <c r="F202" s="353"/>
      <c r="G202" s="355"/>
      <c r="H202" s="355"/>
      <c r="I202" s="355"/>
      <c r="J202" s="356">
        <f t="shared" si="5"/>
        <v>0</v>
      </c>
      <c r="K202" s="358"/>
    </row>
    <row r="203" spans="1:11" ht="15" x14ac:dyDescent="0.2">
      <c r="A203" s="351" t="str">
        <f t="shared" si="4"/>
        <v/>
      </c>
      <c r="B203" s="352"/>
      <c r="C203" s="353"/>
      <c r="D203" s="354"/>
      <c r="E203" s="353"/>
      <c r="F203" s="353"/>
      <c r="G203" s="355"/>
      <c r="H203" s="355"/>
      <c r="I203" s="355"/>
      <c r="J203" s="356">
        <f t="shared" si="5"/>
        <v>0</v>
      </c>
      <c r="K203" s="358"/>
    </row>
    <row r="204" spans="1:11" ht="15" x14ac:dyDescent="0.2">
      <c r="A204" s="351" t="str">
        <f t="shared" si="4"/>
        <v/>
      </c>
      <c r="B204" s="352"/>
      <c r="C204" s="353"/>
      <c r="D204" s="354"/>
      <c r="E204" s="353"/>
      <c r="F204" s="353"/>
      <c r="G204" s="355"/>
      <c r="H204" s="355"/>
      <c r="I204" s="355"/>
      <c r="J204" s="356">
        <f t="shared" si="5"/>
        <v>0</v>
      </c>
      <c r="K204" s="358"/>
    </row>
    <row r="205" spans="1:11" ht="15" x14ac:dyDescent="0.2">
      <c r="A205" s="351" t="str">
        <f t="shared" si="4"/>
        <v/>
      </c>
      <c r="B205" s="352"/>
      <c r="C205" s="353"/>
      <c r="D205" s="354"/>
      <c r="E205" s="353"/>
      <c r="F205" s="353"/>
      <c r="G205" s="355"/>
      <c r="H205" s="355"/>
      <c r="I205" s="355"/>
      <c r="J205" s="356">
        <f t="shared" si="5"/>
        <v>0</v>
      </c>
      <c r="K205" s="358"/>
    </row>
    <row r="206" spans="1:11" ht="15" x14ac:dyDescent="0.2">
      <c r="A206" s="351" t="str">
        <f t="shared" si="4"/>
        <v/>
      </c>
      <c r="B206" s="352"/>
      <c r="C206" s="353"/>
      <c r="D206" s="354"/>
      <c r="E206" s="353"/>
      <c r="F206" s="353"/>
      <c r="G206" s="355"/>
      <c r="H206" s="355"/>
      <c r="I206" s="355"/>
      <c r="J206" s="356">
        <f t="shared" si="5"/>
        <v>0</v>
      </c>
      <c r="K206" s="358"/>
    </row>
    <row r="207" spans="1:11" ht="15" x14ac:dyDescent="0.2">
      <c r="A207" s="351" t="str">
        <f t="shared" si="4"/>
        <v/>
      </c>
      <c r="B207" s="352"/>
      <c r="C207" s="353"/>
      <c r="D207" s="354"/>
      <c r="E207" s="353"/>
      <c r="F207" s="353"/>
      <c r="G207" s="355"/>
      <c r="H207" s="355"/>
      <c r="I207" s="355"/>
      <c r="J207" s="356">
        <f t="shared" si="5"/>
        <v>0</v>
      </c>
      <c r="K207" s="358"/>
    </row>
    <row r="208" spans="1:11" ht="15" x14ac:dyDescent="0.2">
      <c r="A208" s="351" t="str">
        <f t="shared" ref="A208:A271" si="6">IF(COUNTA(B208:I208)&gt;0,ROW()-ROW($A$14),"")</f>
        <v/>
      </c>
      <c r="B208" s="352"/>
      <c r="C208" s="353"/>
      <c r="D208" s="354"/>
      <c r="E208" s="353"/>
      <c r="F208" s="353"/>
      <c r="G208" s="355"/>
      <c r="H208" s="355"/>
      <c r="I208" s="355"/>
      <c r="J208" s="356">
        <f t="shared" ref="J208:J271" si="7">ROUND(H208,2)+ROUND(I208,2)</f>
        <v>0</v>
      </c>
      <c r="K208" s="358"/>
    </row>
    <row r="209" spans="1:11" ht="15" x14ac:dyDescent="0.2">
      <c r="A209" s="351" t="str">
        <f t="shared" si="6"/>
        <v/>
      </c>
      <c r="B209" s="352"/>
      <c r="C209" s="353"/>
      <c r="D209" s="354"/>
      <c r="E209" s="353"/>
      <c r="F209" s="353"/>
      <c r="G209" s="355"/>
      <c r="H209" s="355"/>
      <c r="I209" s="355"/>
      <c r="J209" s="356">
        <f t="shared" si="7"/>
        <v>0</v>
      </c>
      <c r="K209" s="358"/>
    </row>
    <row r="210" spans="1:11" ht="15" x14ac:dyDescent="0.2">
      <c r="A210" s="351" t="str">
        <f t="shared" si="6"/>
        <v/>
      </c>
      <c r="B210" s="352"/>
      <c r="C210" s="353"/>
      <c r="D210" s="354"/>
      <c r="E210" s="353"/>
      <c r="F210" s="353"/>
      <c r="G210" s="355"/>
      <c r="H210" s="355"/>
      <c r="I210" s="355"/>
      <c r="J210" s="356">
        <f t="shared" si="7"/>
        <v>0</v>
      </c>
      <c r="K210" s="358"/>
    </row>
    <row r="211" spans="1:11" ht="15" x14ac:dyDescent="0.2">
      <c r="A211" s="351" t="str">
        <f t="shared" si="6"/>
        <v/>
      </c>
      <c r="B211" s="352"/>
      <c r="C211" s="353"/>
      <c r="D211" s="354"/>
      <c r="E211" s="353"/>
      <c r="F211" s="353"/>
      <c r="G211" s="355"/>
      <c r="H211" s="355"/>
      <c r="I211" s="355"/>
      <c r="J211" s="356">
        <f t="shared" si="7"/>
        <v>0</v>
      </c>
      <c r="K211" s="358"/>
    </row>
    <row r="212" spans="1:11" ht="15" x14ac:dyDescent="0.2">
      <c r="A212" s="351" t="str">
        <f t="shared" si="6"/>
        <v/>
      </c>
      <c r="B212" s="352"/>
      <c r="C212" s="353"/>
      <c r="D212" s="354"/>
      <c r="E212" s="353"/>
      <c r="F212" s="353"/>
      <c r="G212" s="355"/>
      <c r="H212" s="355"/>
      <c r="I212" s="355"/>
      <c r="J212" s="356">
        <f t="shared" si="7"/>
        <v>0</v>
      </c>
      <c r="K212" s="358"/>
    </row>
    <row r="213" spans="1:11" ht="15" x14ac:dyDescent="0.2">
      <c r="A213" s="351" t="str">
        <f t="shared" si="6"/>
        <v/>
      </c>
      <c r="B213" s="352"/>
      <c r="C213" s="353"/>
      <c r="D213" s="354"/>
      <c r="E213" s="353"/>
      <c r="F213" s="353"/>
      <c r="G213" s="355"/>
      <c r="H213" s="355"/>
      <c r="I213" s="355"/>
      <c r="J213" s="356">
        <f t="shared" si="7"/>
        <v>0</v>
      </c>
      <c r="K213" s="358"/>
    </row>
    <row r="214" spans="1:11" ht="15" x14ac:dyDescent="0.2">
      <c r="A214" s="351" t="str">
        <f t="shared" si="6"/>
        <v/>
      </c>
      <c r="B214" s="352"/>
      <c r="C214" s="353"/>
      <c r="D214" s="354"/>
      <c r="E214" s="353"/>
      <c r="F214" s="353"/>
      <c r="G214" s="355"/>
      <c r="H214" s="355"/>
      <c r="I214" s="355"/>
      <c r="J214" s="356">
        <f t="shared" si="7"/>
        <v>0</v>
      </c>
      <c r="K214" s="358"/>
    </row>
    <row r="215" spans="1:11" ht="15" x14ac:dyDescent="0.2">
      <c r="A215" s="351" t="str">
        <f t="shared" si="6"/>
        <v/>
      </c>
      <c r="B215" s="352"/>
      <c r="C215" s="353"/>
      <c r="D215" s="354"/>
      <c r="E215" s="353"/>
      <c r="F215" s="353"/>
      <c r="G215" s="355"/>
      <c r="H215" s="355"/>
      <c r="I215" s="355"/>
      <c r="J215" s="356">
        <f t="shared" si="7"/>
        <v>0</v>
      </c>
      <c r="K215" s="358"/>
    </row>
    <row r="216" spans="1:11" ht="15" x14ac:dyDescent="0.2">
      <c r="A216" s="351" t="str">
        <f t="shared" si="6"/>
        <v/>
      </c>
      <c r="B216" s="352"/>
      <c r="C216" s="353"/>
      <c r="D216" s="354"/>
      <c r="E216" s="353"/>
      <c r="F216" s="353"/>
      <c r="G216" s="355"/>
      <c r="H216" s="355"/>
      <c r="I216" s="355"/>
      <c r="J216" s="356">
        <f t="shared" si="7"/>
        <v>0</v>
      </c>
      <c r="K216" s="358"/>
    </row>
    <row r="217" spans="1:11" ht="15" x14ac:dyDescent="0.2">
      <c r="A217" s="351" t="str">
        <f t="shared" si="6"/>
        <v/>
      </c>
      <c r="B217" s="352"/>
      <c r="C217" s="353"/>
      <c r="D217" s="354"/>
      <c r="E217" s="353"/>
      <c r="F217" s="353"/>
      <c r="G217" s="355"/>
      <c r="H217" s="355"/>
      <c r="I217" s="355"/>
      <c r="J217" s="356">
        <f t="shared" si="7"/>
        <v>0</v>
      </c>
      <c r="K217" s="358"/>
    </row>
    <row r="218" spans="1:11" ht="15" x14ac:dyDescent="0.2">
      <c r="A218" s="351" t="str">
        <f t="shared" si="6"/>
        <v/>
      </c>
      <c r="B218" s="352"/>
      <c r="C218" s="353"/>
      <c r="D218" s="354"/>
      <c r="E218" s="353"/>
      <c r="F218" s="353"/>
      <c r="G218" s="355"/>
      <c r="H218" s="355"/>
      <c r="I218" s="355"/>
      <c r="J218" s="356">
        <f t="shared" si="7"/>
        <v>0</v>
      </c>
      <c r="K218" s="358"/>
    </row>
    <row r="219" spans="1:11" ht="15" x14ac:dyDescent="0.2">
      <c r="A219" s="351" t="str">
        <f t="shared" si="6"/>
        <v/>
      </c>
      <c r="B219" s="352"/>
      <c r="C219" s="353"/>
      <c r="D219" s="354"/>
      <c r="E219" s="353"/>
      <c r="F219" s="353"/>
      <c r="G219" s="355"/>
      <c r="H219" s="355"/>
      <c r="I219" s="355"/>
      <c r="J219" s="356">
        <f t="shared" si="7"/>
        <v>0</v>
      </c>
      <c r="K219" s="358"/>
    </row>
    <row r="220" spans="1:11" ht="15" x14ac:dyDescent="0.2">
      <c r="A220" s="351" t="str">
        <f t="shared" si="6"/>
        <v/>
      </c>
      <c r="B220" s="352"/>
      <c r="C220" s="353"/>
      <c r="D220" s="354"/>
      <c r="E220" s="353"/>
      <c r="F220" s="353"/>
      <c r="G220" s="355"/>
      <c r="H220" s="355"/>
      <c r="I220" s="355"/>
      <c r="J220" s="356">
        <f t="shared" si="7"/>
        <v>0</v>
      </c>
      <c r="K220" s="358"/>
    </row>
    <row r="221" spans="1:11" ht="15" x14ac:dyDescent="0.2">
      <c r="A221" s="351" t="str">
        <f t="shared" si="6"/>
        <v/>
      </c>
      <c r="B221" s="352"/>
      <c r="C221" s="353"/>
      <c r="D221" s="354"/>
      <c r="E221" s="353"/>
      <c r="F221" s="353"/>
      <c r="G221" s="355"/>
      <c r="H221" s="355"/>
      <c r="I221" s="355"/>
      <c r="J221" s="356">
        <f t="shared" si="7"/>
        <v>0</v>
      </c>
      <c r="K221" s="358"/>
    </row>
    <row r="222" spans="1:11" ht="15" x14ac:dyDescent="0.2">
      <c r="A222" s="351" t="str">
        <f t="shared" si="6"/>
        <v/>
      </c>
      <c r="B222" s="352"/>
      <c r="C222" s="353"/>
      <c r="D222" s="354"/>
      <c r="E222" s="353"/>
      <c r="F222" s="353"/>
      <c r="G222" s="355"/>
      <c r="H222" s="355"/>
      <c r="I222" s="355"/>
      <c r="J222" s="356">
        <f t="shared" si="7"/>
        <v>0</v>
      </c>
      <c r="K222" s="358"/>
    </row>
    <row r="223" spans="1:11" ht="15" x14ac:dyDescent="0.2">
      <c r="A223" s="351" t="str">
        <f t="shared" si="6"/>
        <v/>
      </c>
      <c r="B223" s="352"/>
      <c r="C223" s="353"/>
      <c r="D223" s="354"/>
      <c r="E223" s="353"/>
      <c r="F223" s="353"/>
      <c r="G223" s="355"/>
      <c r="H223" s="355"/>
      <c r="I223" s="355"/>
      <c r="J223" s="356">
        <f t="shared" si="7"/>
        <v>0</v>
      </c>
      <c r="K223" s="358"/>
    </row>
    <row r="224" spans="1:11" ht="15" x14ac:dyDescent="0.2">
      <c r="A224" s="351" t="str">
        <f t="shared" si="6"/>
        <v/>
      </c>
      <c r="B224" s="352"/>
      <c r="C224" s="353"/>
      <c r="D224" s="354"/>
      <c r="E224" s="353"/>
      <c r="F224" s="353"/>
      <c r="G224" s="355"/>
      <c r="H224" s="355"/>
      <c r="I224" s="355"/>
      <c r="J224" s="356">
        <f t="shared" si="7"/>
        <v>0</v>
      </c>
      <c r="K224" s="358"/>
    </row>
    <row r="225" spans="1:11" ht="15" x14ac:dyDescent="0.2">
      <c r="A225" s="351" t="str">
        <f t="shared" si="6"/>
        <v/>
      </c>
      <c r="B225" s="352"/>
      <c r="C225" s="353"/>
      <c r="D225" s="354"/>
      <c r="E225" s="353"/>
      <c r="F225" s="353"/>
      <c r="G225" s="355"/>
      <c r="H225" s="355"/>
      <c r="I225" s="355"/>
      <c r="J225" s="356">
        <f t="shared" si="7"/>
        <v>0</v>
      </c>
      <c r="K225" s="358"/>
    </row>
    <row r="226" spans="1:11" ht="15" x14ac:dyDescent="0.2">
      <c r="A226" s="351" t="str">
        <f t="shared" si="6"/>
        <v/>
      </c>
      <c r="B226" s="352"/>
      <c r="C226" s="353"/>
      <c r="D226" s="354"/>
      <c r="E226" s="353"/>
      <c r="F226" s="353"/>
      <c r="G226" s="355"/>
      <c r="H226" s="355"/>
      <c r="I226" s="355"/>
      <c r="J226" s="356">
        <f t="shared" si="7"/>
        <v>0</v>
      </c>
      <c r="K226" s="358"/>
    </row>
    <row r="227" spans="1:11" ht="15" x14ac:dyDescent="0.2">
      <c r="A227" s="351" t="str">
        <f t="shared" si="6"/>
        <v/>
      </c>
      <c r="B227" s="352"/>
      <c r="C227" s="353"/>
      <c r="D227" s="354"/>
      <c r="E227" s="353"/>
      <c r="F227" s="353"/>
      <c r="G227" s="355"/>
      <c r="H227" s="355"/>
      <c r="I227" s="355"/>
      <c r="J227" s="356">
        <f t="shared" si="7"/>
        <v>0</v>
      </c>
      <c r="K227" s="358"/>
    </row>
    <row r="228" spans="1:11" ht="15" x14ac:dyDescent="0.2">
      <c r="A228" s="351" t="str">
        <f t="shared" si="6"/>
        <v/>
      </c>
      <c r="B228" s="352"/>
      <c r="C228" s="353"/>
      <c r="D228" s="354"/>
      <c r="E228" s="353"/>
      <c r="F228" s="353"/>
      <c r="G228" s="355"/>
      <c r="H228" s="355"/>
      <c r="I228" s="355"/>
      <c r="J228" s="356">
        <f t="shared" si="7"/>
        <v>0</v>
      </c>
      <c r="K228" s="358"/>
    </row>
    <row r="229" spans="1:11" ht="15" x14ac:dyDescent="0.2">
      <c r="A229" s="351" t="str">
        <f t="shared" si="6"/>
        <v/>
      </c>
      <c r="B229" s="352"/>
      <c r="C229" s="353"/>
      <c r="D229" s="354"/>
      <c r="E229" s="353"/>
      <c r="F229" s="353"/>
      <c r="G229" s="355"/>
      <c r="H229" s="355"/>
      <c r="I229" s="355"/>
      <c r="J229" s="356">
        <f t="shared" si="7"/>
        <v>0</v>
      </c>
      <c r="K229" s="358"/>
    </row>
    <row r="230" spans="1:11" ht="15" x14ac:dyDescent="0.2">
      <c r="A230" s="351" t="str">
        <f t="shared" si="6"/>
        <v/>
      </c>
      <c r="B230" s="352"/>
      <c r="C230" s="353"/>
      <c r="D230" s="354"/>
      <c r="E230" s="353"/>
      <c r="F230" s="353"/>
      <c r="G230" s="355"/>
      <c r="H230" s="355"/>
      <c r="I230" s="355"/>
      <c r="J230" s="356">
        <f t="shared" si="7"/>
        <v>0</v>
      </c>
      <c r="K230" s="358"/>
    </row>
    <row r="231" spans="1:11" ht="15" x14ac:dyDescent="0.2">
      <c r="A231" s="351" t="str">
        <f t="shared" si="6"/>
        <v/>
      </c>
      <c r="B231" s="352"/>
      <c r="C231" s="353"/>
      <c r="D231" s="354"/>
      <c r="E231" s="353"/>
      <c r="F231" s="353"/>
      <c r="G231" s="355"/>
      <c r="H231" s="355"/>
      <c r="I231" s="355"/>
      <c r="J231" s="356">
        <f t="shared" si="7"/>
        <v>0</v>
      </c>
      <c r="K231" s="358"/>
    </row>
    <row r="232" spans="1:11" ht="15" x14ac:dyDescent="0.2">
      <c r="A232" s="351" t="str">
        <f t="shared" si="6"/>
        <v/>
      </c>
      <c r="B232" s="352"/>
      <c r="C232" s="353"/>
      <c r="D232" s="354"/>
      <c r="E232" s="353"/>
      <c r="F232" s="353"/>
      <c r="G232" s="355"/>
      <c r="H232" s="355"/>
      <c r="I232" s="355"/>
      <c r="J232" s="356">
        <f t="shared" si="7"/>
        <v>0</v>
      </c>
      <c r="K232" s="358"/>
    </row>
    <row r="233" spans="1:11" ht="15" x14ac:dyDescent="0.2">
      <c r="A233" s="351" t="str">
        <f t="shared" si="6"/>
        <v/>
      </c>
      <c r="B233" s="352"/>
      <c r="C233" s="353"/>
      <c r="D233" s="354"/>
      <c r="E233" s="353"/>
      <c r="F233" s="353"/>
      <c r="G233" s="355"/>
      <c r="H233" s="355"/>
      <c r="I233" s="355"/>
      <c r="J233" s="356">
        <f t="shared" si="7"/>
        <v>0</v>
      </c>
      <c r="K233" s="358"/>
    </row>
    <row r="234" spans="1:11" ht="15" x14ac:dyDescent="0.2">
      <c r="A234" s="351" t="str">
        <f t="shared" si="6"/>
        <v/>
      </c>
      <c r="B234" s="352"/>
      <c r="C234" s="353"/>
      <c r="D234" s="354"/>
      <c r="E234" s="353"/>
      <c r="F234" s="353"/>
      <c r="G234" s="355"/>
      <c r="H234" s="355"/>
      <c r="I234" s="355"/>
      <c r="J234" s="356">
        <f t="shared" si="7"/>
        <v>0</v>
      </c>
      <c r="K234" s="358"/>
    </row>
    <row r="235" spans="1:11" ht="15" x14ac:dyDescent="0.2">
      <c r="A235" s="351" t="str">
        <f t="shared" si="6"/>
        <v/>
      </c>
      <c r="B235" s="352"/>
      <c r="C235" s="353"/>
      <c r="D235" s="354"/>
      <c r="E235" s="353"/>
      <c r="F235" s="353"/>
      <c r="G235" s="355"/>
      <c r="H235" s="355"/>
      <c r="I235" s="355"/>
      <c r="J235" s="356">
        <f t="shared" si="7"/>
        <v>0</v>
      </c>
      <c r="K235" s="358"/>
    </row>
    <row r="236" spans="1:11" ht="15" x14ac:dyDescent="0.2">
      <c r="A236" s="351" t="str">
        <f t="shared" si="6"/>
        <v/>
      </c>
      <c r="B236" s="352"/>
      <c r="C236" s="353"/>
      <c r="D236" s="354"/>
      <c r="E236" s="353"/>
      <c r="F236" s="353"/>
      <c r="G236" s="355"/>
      <c r="H236" s="355"/>
      <c r="I236" s="355"/>
      <c r="J236" s="356">
        <f t="shared" si="7"/>
        <v>0</v>
      </c>
      <c r="K236" s="358"/>
    </row>
    <row r="237" spans="1:11" ht="15" x14ac:dyDescent="0.2">
      <c r="A237" s="351" t="str">
        <f t="shared" si="6"/>
        <v/>
      </c>
      <c r="B237" s="352"/>
      <c r="C237" s="353"/>
      <c r="D237" s="354"/>
      <c r="E237" s="353"/>
      <c r="F237" s="353"/>
      <c r="G237" s="355"/>
      <c r="H237" s="355"/>
      <c r="I237" s="355"/>
      <c r="J237" s="356">
        <f t="shared" si="7"/>
        <v>0</v>
      </c>
      <c r="K237" s="358"/>
    </row>
    <row r="238" spans="1:11" ht="15" x14ac:dyDescent="0.2">
      <c r="A238" s="351" t="str">
        <f t="shared" si="6"/>
        <v/>
      </c>
      <c r="B238" s="352"/>
      <c r="C238" s="353"/>
      <c r="D238" s="354"/>
      <c r="E238" s="353"/>
      <c r="F238" s="353"/>
      <c r="G238" s="355"/>
      <c r="H238" s="355"/>
      <c r="I238" s="355"/>
      <c r="J238" s="356">
        <f t="shared" si="7"/>
        <v>0</v>
      </c>
      <c r="K238" s="358"/>
    </row>
    <row r="239" spans="1:11" ht="15" x14ac:dyDescent="0.2">
      <c r="A239" s="351" t="str">
        <f t="shared" si="6"/>
        <v/>
      </c>
      <c r="B239" s="352"/>
      <c r="C239" s="353"/>
      <c r="D239" s="354"/>
      <c r="E239" s="353"/>
      <c r="F239" s="353"/>
      <c r="G239" s="355"/>
      <c r="H239" s="355"/>
      <c r="I239" s="355"/>
      <c r="J239" s="356">
        <f t="shared" si="7"/>
        <v>0</v>
      </c>
      <c r="K239" s="358"/>
    </row>
    <row r="240" spans="1:11" ht="15" x14ac:dyDescent="0.2">
      <c r="A240" s="351" t="str">
        <f t="shared" si="6"/>
        <v/>
      </c>
      <c r="B240" s="352"/>
      <c r="C240" s="353"/>
      <c r="D240" s="354"/>
      <c r="E240" s="353"/>
      <c r="F240" s="353"/>
      <c r="G240" s="355"/>
      <c r="H240" s="355"/>
      <c r="I240" s="355"/>
      <c r="J240" s="356">
        <f t="shared" si="7"/>
        <v>0</v>
      </c>
      <c r="K240" s="358"/>
    </row>
    <row r="241" spans="1:11" ht="15" x14ac:dyDescent="0.2">
      <c r="A241" s="351" t="str">
        <f t="shared" si="6"/>
        <v/>
      </c>
      <c r="B241" s="352"/>
      <c r="C241" s="353"/>
      <c r="D241" s="354"/>
      <c r="E241" s="353"/>
      <c r="F241" s="353"/>
      <c r="G241" s="355"/>
      <c r="H241" s="355"/>
      <c r="I241" s="355"/>
      <c r="J241" s="356">
        <f t="shared" si="7"/>
        <v>0</v>
      </c>
      <c r="K241" s="358"/>
    </row>
    <row r="242" spans="1:11" ht="15" x14ac:dyDescent="0.2">
      <c r="A242" s="351" t="str">
        <f t="shared" si="6"/>
        <v/>
      </c>
      <c r="B242" s="352"/>
      <c r="C242" s="353"/>
      <c r="D242" s="354"/>
      <c r="E242" s="353"/>
      <c r="F242" s="353"/>
      <c r="G242" s="355"/>
      <c r="H242" s="355"/>
      <c r="I242" s="355"/>
      <c r="J242" s="356">
        <f t="shared" si="7"/>
        <v>0</v>
      </c>
      <c r="K242" s="358"/>
    </row>
    <row r="243" spans="1:11" ht="15" x14ac:dyDescent="0.2">
      <c r="A243" s="351" t="str">
        <f t="shared" si="6"/>
        <v/>
      </c>
      <c r="B243" s="352"/>
      <c r="C243" s="353"/>
      <c r="D243" s="354"/>
      <c r="E243" s="353"/>
      <c r="F243" s="353"/>
      <c r="G243" s="355"/>
      <c r="H243" s="355"/>
      <c r="I243" s="355"/>
      <c r="J243" s="356">
        <f t="shared" si="7"/>
        <v>0</v>
      </c>
      <c r="K243" s="358"/>
    </row>
    <row r="244" spans="1:11" ht="15" x14ac:dyDescent="0.2">
      <c r="A244" s="351" t="str">
        <f t="shared" si="6"/>
        <v/>
      </c>
      <c r="B244" s="352"/>
      <c r="C244" s="353"/>
      <c r="D244" s="354"/>
      <c r="E244" s="353"/>
      <c r="F244" s="353"/>
      <c r="G244" s="355"/>
      <c r="H244" s="355"/>
      <c r="I244" s="355"/>
      <c r="J244" s="356">
        <f t="shared" si="7"/>
        <v>0</v>
      </c>
      <c r="K244" s="358"/>
    </row>
    <row r="245" spans="1:11" ht="15" x14ac:dyDescent="0.2">
      <c r="A245" s="351" t="str">
        <f t="shared" si="6"/>
        <v/>
      </c>
      <c r="B245" s="352"/>
      <c r="C245" s="353"/>
      <c r="D245" s="354"/>
      <c r="E245" s="353"/>
      <c r="F245" s="353"/>
      <c r="G245" s="355"/>
      <c r="H245" s="355"/>
      <c r="I245" s="355"/>
      <c r="J245" s="356">
        <f t="shared" si="7"/>
        <v>0</v>
      </c>
      <c r="K245" s="358"/>
    </row>
    <row r="246" spans="1:11" ht="15" x14ac:dyDescent="0.2">
      <c r="A246" s="351" t="str">
        <f t="shared" si="6"/>
        <v/>
      </c>
      <c r="B246" s="352"/>
      <c r="C246" s="353"/>
      <c r="D246" s="354"/>
      <c r="E246" s="353"/>
      <c r="F246" s="353"/>
      <c r="G246" s="355"/>
      <c r="H246" s="355"/>
      <c r="I246" s="355"/>
      <c r="J246" s="356">
        <f t="shared" si="7"/>
        <v>0</v>
      </c>
      <c r="K246" s="358"/>
    </row>
    <row r="247" spans="1:11" ht="15" x14ac:dyDescent="0.2">
      <c r="A247" s="351" t="str">
        <f t="shared" si="6"/>
        <v/>
      </c>
      <c r="B247" s="352"/>
      <c r="C247" s="353"/>
      <c r="D247" s="354"/>
      <c r="E247" s="353"/>
      <c r="F247" s="353"/>
      <c r="G247" s="355"/>
      <c r="H247" s="355"/>
      <c r="I247" s="355"/>
      <c r="J247" s="356">
        <f t="shared" si="7"/>
        <v>0</v>
      </c>
      <c r="K247" s="358"/>
    </row>
    <row r="248" spans="1:11" ht="15" x14ac:dyDescent="0.2">
      <c r="A248" s="351" t="str">
        <f t="shared" si="6"/>
        <v/>
      </c>
      <c r="B248" s="352"/>
      <c r="C248" s="353"/>
      <c r="D248" s="354"/>
      <c r="E248" s="353"/>
      <c r="F248" s="353"/>
      <c r="G248" s="355"/>
      <c r="H248" s="355"/>
      <c r="I248" s="355"/>
      <c r="J248" s="356">
        <f t="shared" si="7"/>
        <v>0</v>
      </c>
      <c r="K248" s="358"/>
    </row>
    <row r="249" spans="1:11" ht="15" x14ac:dyDescent="0.2">
      <c r="A249" s="351" t="str">
        <f t="shared" si="6"/>
        <v/>
      </c>
      <c r="B249" s="352"/>
      <c r="C249" s="353"/>
      <c r="D249" s="354"/>
      <c r="E249" s="353"/>
      <c r="F249" s="353"/>
      <c r="G249" s="355"/>
      <c r="H249" s="355"/>
      <c r="I249" s="355"/>
      <c r="J249" s="356">
        <f t="shared" si="7"/>
        <v>0</v>
      </c>
      <c r="K249" s="358"/>
    </row>
    <row r="250" spans="1:11" ht="15" x14ac:dyDescent="0.2">
      <c r="A250" s="351" t="str">
        <f t="shared" si="6"/>
        <v/>
      </c>
      <c r="B250" s="352"/>
      <c r="C250" s="353"/>
      <c r="D250" s="354"/>
      <c r="E250" s="353"/>
      <c r="F250" s="353"/>
      <c r="G250" s="355"/>
      <c r="H250" s="355"/>
      <c r="I250" s="355"/>
      <c r="J250" s="356">
        <f t="shared" si="7"/>
        <v>0</v>
      </c>
      <c r="K250" s="358"/>
    </row>
    <row r="251" spans="1:11" ht="15" x14ac:dyDescent="0.2">
      <c r="A251" s="351" t="str">
        <f t="shared" si="6"/>
        <v/>
      </c>
      <c r="B251" s="352"/>
      <c r="C251" s="353"/>
      <c r="D251" s="354"/>
      <c r="E251" s="353"/>
      <c r="F251" s="353"/>
      <c r="G251" s="355"/>
      <c r="H251" s="355"/>
      <c r="I251" s="355"/>
      <c r="J251" s="356">
        <f t="shared" si="7"/>
        <v>0</v>
      </c>
      <c r="K251" s="358"/>
    </row>
    <row r="252" spans="1:11" ht="15" x14ac:dyDescent="0.2">
      <c r="A252" s="351" t="str">
        <f t="shared" si="6"/>
        <v/>
      </c>
      <c r="B252" s="352"/>
      <c r="C252" s="353"/>
      <c r="D252" s="354"/>
      <c r="E252" s="353"/>
      <c r="F252" s="353"/>
      <c r="G252" s="355"/>
      <c r="H252" s="355"/>
      <c r="I252" s="355"/>
      <c r="J252" s="356">
        <f t="shared" si="7"/>
        <v>0</v>
      </c>
      <c r="K252" s="358"/>
    </row>
    <row r="253" spans="1:11" ht="15" x14ac:dyDescent="0.2">
      <c r="A253" s="351" t="str">
        <f t="shared" si="6"/>
        <v/>
      </c>
      <c r="B253" s="352"/>
      <c r="C253" s="353"/>
      <c r="D253" s="354"/>
      <c r="E253" s="353"/>
      <c r="F253" s="353"/>
      <c r="G253" s="355"/>
      <c r="H253" s="355"/>
      <c r="I253" s="355"/>
      <c r="J253" s="356">
        <f t="shared" si="7"/>
        <v>0</v>
      </c>
      <c r="K253" s="358"/>
    </row>
    <row r="254" spans="1:11" ht="15" x14ac:dyDescent="0.2">
      <c r="A254" s="351" t="str">
        <f t="shared" si="6"/>
        <v/>
      </c>
      <c r="B254" s="352"/>
      <c r="C254" s="353"/>
      <c r="D254" s="354"/>
      <c r="E254" s="353"/>
      <c r="F254" s="353"/>
      <c r="G254" s="355"/>
      <c r="H254" s="355"/>
      <c r="I254" s="355"/>
      <c r="J254" s="356">
        <f t="shared" si="7"/>
        <v>0</v>
      </c>
      <c r="K254" s="358"/>
    </row>
    <row r="255" spans="1:11" ht="15" x14ac:dyDescent="0.2">
      <c r="A255" s="351" t="str">
        <f t="shared" si="6"/>
        <v/>
      </c>
      <c r="B255" s="352"/>
      <c r="C255" s="353"/>
      <c r="D255" s="354"/>
      <c r="E255" s="353"/>
      <c r="F255" s="353"/>
      <c r="G255" s="355"/>
      <c r="H255" s="355"/>
      <c r="I255" s="355"/>
      <c r="J255" s="356">
        <f t="shared" si="7"/>
        <v>0</v>
      </c>
      <c r="K255" s="358"/>
    </row>
    <row r="256" spans="1:11" ht="15" x14ac:dyDescent="0.2">
      <c r="A256" s="351" t="str">
        <f t="shared" si="6"/>
        <v/>
      </c>
      <c r="B256" s="352"/>
      <c r="C256" s="353"/>
      <c r="D256" s="354"/>
      <c r="E256" s="353"/>
      <c r="F256" s="353"/>
      <c r="G256" s="355"/>
      <c r="H256" s="355"/>
      <c r="I256" s="355"/>
      <c r="J256" s="356">
        <f t="shared" si="7"/>
        <v>0</v>
      </c>
      <c r="K256" s="358"/>
    </row>
    <row r="257" spans="1:11" ht="15" x14ac:dyDescent="0.2">
      <c r="A257" s="351" t="str">
        <f t="shared" si="6"/>
        <v/>
      </c>
      <c r="B257" s="352"/>
      <c r="C257" s="353"/>
      <c r="D257" s="354"/>
      <c r="E257" s="353"/>
      <c r="F257" s="353"/>
      <c r="G257" s="355"/>
      <c r="H257" s="355"/>
      <c r="I257" s="355"/>
      <c r="J257" s="356">
        <f t="shared" si="7"/>
        <v>0</v>
      </c>
      <c r="K257" s="358"/>
    </row>
    <row r="258" spans="1:11" ht="15" x14ac:dyDescent="0.2">
      <c r="A258" s="351" t="str">
        <f t="shared" si="6"/>
        <v/>
      </c>
      <c r="B258" s="352"/>
      <c r="C258" s="353"/>
      <c r="D258" s="354"/>
      <c r="E258" s="353"/>
      <c r="F258" s="353"/>
      <c r="G258" s="355"/>
      <c r="H258" s="355"/>
      <c r="I258" s="355"/>
      <c r="J258" s="356">
        <f t="shared" si="7"/>
        <v>0</v>
      </c>
      <c r="K258" s="358"/>
    </row>
    <row r="259" spans="1:11" ht="15" x14ac:dyDescent="0.2">
      <c r="A259" s="351" t="str">
        <f t="shared" si="6"/>
        <v/>
      </c>
      <c r="B259" s="352"/>
      <c r="C259" s="353"/>
      <c r="D259" s="354"/>
      <c r="E259" s="353"/>
      <c r="F259" s="353"/>
      <c r="G259" s="355"/>
      <c r="H259" s="355"/>
      <c r="I259" s="355"/>
      <c r="J259" s="356">
        <f t="shared" si="7"/>
        <v>0</v>
      </c>
      <c r="K259" s="358"/>
    </row>
    <row r="260" spans="1:11" ht="15" x14ac:dyDescent="0.2">
      <c r="A260" s="351" t="str">
        <f t="shared" si="6"/>
        <v/>
      </c>
      <c r="B260" s="352"/>
      <c r="C260" s="353"/>
      <c r="D260" s="354"/>
      <c r="E260" s="353"/>
      <c r="F260" s="353"/>
      <c r="G260" s="355"/>
      <c r="H260" s="355"/>
      <c r="I260" s="355"/>
      <c r="J260" s="356">
        <f t="shared" si="7"/>
        <v>0</v>
      </c>
      <c r="K260" s="358"/>
    </row>
    <row r="261" spans="1:11" ht="15" x14ac:dyDescent="0.2">
      <c r="A261" s="351" t="str">
        <f t="shared" si="6"/>
        <v/>
      </c>
      <c r="B261" s="352"/>
      <c r="C261" s="353"/>
      <c r="D261" s="354"/>
      <c r="E261" s="353"/>
      <c r="F261" s="353"/>
      <c r="G261" s="355"/>
      <c r="H261" s="355"/>
      <c r="I261" s="355"/>
      <c r="J261" s="356">
        <f t="shared" si="7"/>
        <v>0</v>
      </c>
      <c r="K261" s="358"/>
    </row>
    <row r="262" spans="1:11" ht="15" x14ac:dyDescent="0.2">
      <c r="A262" s="351" t="str">
        <f t="shared" si="6"/>
        <v/>
      </c>
      <c r="B262" s="352"/>
      <c r="C262" s="353"/>
      <c r="D262" s="354"/>
      <c r="E262" s="353"/>
      <c r="F262" s="353"/>
      <c r="G262" s="355"/>
      <c r="H262" s="355"/>
      <c r="I262" s="355"/>
      <c r="J262" s="356">
        <f t="shared" si="7"/>
        <v>0</v>
      </c>
      <c r="K262" s="358"/>
    </row>
    <row r="263" spans="1:11" ht="15" x14ac:dyDescent="0.2">
      <c r="A263" s="351" t="str">
        <f t="shared" si="6"/>
        <v/>
      </c>
      <c r="B263" s="352"/>
      <c r="C263" s="353"/>
      <c r="D263" s="354"/>
      <c r="E263" s="353"/>
      <c r="F263" s="353"/>
      <c r="G263" s="355"/>
      <c r="H263" s="355"/>
      <c r="I263" s="355"/>
      <c r="J263" s="356">
        <f t="shared" si="7"/>
        <v>0</v>
      </c>
      <c r="K263" s="358"/>
    </row>
    <row r="264" spans="1:11" ht="15" x14ac:dyDescent="0.2">
      <c r="A264" s="351" t="str">
        <f t="shared" si="6"/>
        <v/>
      </c>
      <c r="B264" s="352"/>
      <c r="C264" s="353"/>
      <c r="D264" s="354"/>
      <c r="E264" s="353"/>
      <c r="F264" s="353"/>
      <c r="G264" s="355"/>
      <c r="H264" s="355"/>
      <c r="I264" s="355"/>
      <c r="J264" s="356">
        <f t="shared" si="7"/>
        <v>0</v>
      </c>
      <c r="K264" s="358"/>
    </row>
    <row r="265" spans="1:11" ht="15" x14ac:dyDescent="0.2">
      <c r="A265" s="351" t="str">
        <f t="shared" si="6"/>
        <v/>
      </c>
      <c r="B265" s="352"/>
      <c r="C265" s="353"/>
      <c r="D265" s="354"/>
      <c r="E265" s="353"/>
      <c r="F265" s="353"/>
      <c r="G265" s="355"/>
      <c r="H265" s="355"/>
      <c r="I265" s="355"/>
      <c r="J265" s="356">
        <f t="shared" si="7"/>
        <v>0</v>
      </c>
      <c r="K265" s="358"/>
    </row>
    <row r="266" spans="1:11" ht="15" x14ac:dyDescent="0.2">
      <c r="A266" s="351" t="str">
        <f t="shared" si="6"/>
        <v/>
      </c>
      <c r="B266" s="352"/>
      <c r="C266" s="353"/>
      <c r="D266" s="354"/>
      <c r="E266" s="353"/>
      <c r="F266" s="353"/>
      <c r="G266" s="355"/>
      <c r="H266" s="355"/>
      <c r="I266" s="355"/>
      <c r="J266" s="356">
        <f t="shared" si="7"/>
        <v>0</v>
      </c>
      <c r="K266" s="358"/>
    </row>
    <row r="267" spans="1:11" ht="15" x14ac:dyDescent="0.2">
      <c r="A267" s="351" t="str">
        <f t="shared" si="6"/>
        <v/>
      </c>
      <c r="B267" s="352"/>
      <c r="C267" s="353"/>
      <c r="D267" s="354"/>
      <c r="E267" s="353"/>
      <c r="F267" s="353"/>
      <c r="G267" s="355"/>
      <c r="H267" s="355"/>
      <c r="I267" s="355"/>
      <c r="J267" s="356">
        <f t="shared" si="7"/>
        <v>0</v>
      </c>
      <c r="K267" s="358"/>
    </row>
    <row r="268" spans="1:11" ht="15" x14ac:dyDescent="0.2">
      <c r="A268" s="351" t="str">
        <f t="shared" si="6"/>
        <v/>
      </c>
      <c r="B268" s="352"/>
      <c r="C268" s="353"/>
      <c r="D268" s="354"/>
      <c r="E268" s="353"/>
      <c r="F268" s="353"/>
      <c r="G268" s="355"/>
      <c r="H268" s="355"/>
      <c r="I268" s="355"/>
      <c r="J268" s="356">
        <f t="shared" si="7"/>
        <v>0</v>
      </c>
      <c r="K268" s="358"/>
    </row>
    <row r="269" spans="1:11" ht="15" x14ac:dyDescent="0.2">
      <c r="A269" s="351" t="str">
        <f t="shared" si="6"/>
        <v/>
      </c>
      <c r="B269" s="352"/>
      <c r="C269" s="353"/>
      <c r="D269" s="354"/>
      <c r="E269" s="353"/>
      <c r="F269" s="353"/>
      <c r="G269" s="355"/>
      <c r="H269" s="355"/>
      <c r="I269" s="355"/>
      <c r="J269" s="356">
        <f t="shared" si="7"/>
        <v>0</v>
      </c>
      <c r="K269" s="358"/>
    </row>
    <row r="270" spans="1:11" ht="15" x14ac:dyDescent="0.2">
      <c r="A270" s="351" t="str">
        <f t="shared" si="6"/>
        <v/>
      </c>
      <c r="B270" s="352"/>
      <c r="C270" s="353"/>
      <c r="D270" s="354"/>
      <c r="E270" s="353"/>
      <c r="F270" s="353"/>
      <c r="G270" s="355"/>
      <c r="H270" s="355"/>
      <c r="I270" s="355"/>
      <c r="J270" s="356">
        <f t="shared" si="7"/>
        <v>0</v>
      </c>
      <c r="K270" s="358"/>
    </row>
    <row r="271" spans="1:11" ht="15" x14ac:dyDescent="0.2">
      <c r="A271" s="351" t="str">
        <f t="shared" si="6"/>
        <v/>
      </c>
      <c r="B271" s="352"/>
      <c r="C271" s="353"/>
      <c r="D271" s="354"/>
      <c r="E271" s="353"/>
      <c r="F271" s="353"/>
      <c r="G271" s="355"/>
      <c r="H271" s="355"/>
      <c r="I271" s="355"/>
      <c r="J271" s="356">
        <f t="shared" si="7"/>
        <v>0</v>
      </c>
      <c r="K271" s="358"/>
    </row>
    <row r="272" spans="1:11" ht="15" x14ac:dyDescent="0.2">
      <c r="A272" s="351" t="str">
        <f t="shared" ref="A272:A335" si="8">IF(COUNTA(B272:I272)&gt;0,ROW()-ROW($A$14),"")</f>
        <v/>
      </c>
      <c r="B272" s="352"/>
      <c r="C272" s="353"/>
      <c r="D272" s="354"/>
      <c r="E272" s="353"/>
      <c r="F272" s="353"/>
      <c r="G272" s="355"/>
      <c r="H272" s="355"/>
      <c r="I272" s="355"/>
      <c r="J272" s="356">
        <f t="shared" ref="J272:J335" si="9">ROUND(H272,2)+ROUND(I272,2)</f>
        <v>0</v>
      </c>
      <c r="K272" s="358"/>
    </row>
    <row r="273" spans="1:11" ht="15" x14ac:dyDescent="0.2">
      <c r="A273" s="351" t="str">
        <f t="shared" si="8"/>
        <v/>
      </c>
      <c r="B273" s="352"/>
      <c r="C273" s="353"/>
      <c r="D273" s="354"/>
      <c r="E273" s="353"/>
      <c r="F273" s="353"/>
      <c r="G273" s="355"/>
      <c r="H273" s="355"/>
      <c r="I273" s="355"/>
      <c r="J273" s="356">
        <f t="shared" si="9"/>
        <v>0</v>
      </c>
      <c r="K273" s="358"/>
    </row>
    <row r="274" spans="1:11" ht="15" x14ac:dyDescent="0.2">
      <c r="A274" s="351" t="str">
        <f t="shared" si="8"/>
        <v/>
      </c>
      <c r="B274" s="352"/>
      <c r="C274" s="353"/>
      <c r="D274" s="354"/>
      <c r="E274" s="353"/>
      <c r="F274" s="353"/>
      <c r="G274" s="355"/>
      <c r="H274" s="355"/>
      <c r="I274" s="355"/>
      <c r="J274" s="356">
        <f t="shared" si="9"/>
        <v>0</v>
      </c>
      <c r="K274" s="358"/>
    </row>
    <row r="275" spans="1:11" ht="15" x14ac:dyDescent="0.2">
      <c r="A275" s="351" t="str">
        <f t="shared" si="8"/>
        <v/>
      </c>
      <c r="B275" s="352"/>
      <c r="C275" s="353"/>
      <c r="D275" s="354"/>
      <c r="E275" s="353"/>
      <c r="F275" s="353"/>
      <c r="G275" s="355"/>
      <c r="H275" s="355"/>
      <c r="I275" s="355"/>
      <c r="J275" s="356">
        <f t="shared" si="9"/>
        <v>0</v>
      </c>
      <c r="K275" s="358"/>
    </row>
    <row r="276" spans="1:11" ht="15" x14ac:dyDescent="0.2">
      <c r="A276" s="351" t="str">
        <f t="shared" si="8"/>
        <v/>
      </c>
      <c r="B276" s="352"/>
      <c r="C276" s="353"/>
      <c r="D276" s="354"/>
      <c r="E276" s="353"/>
      <c r="F276" s="353"/>
      <c r="G276" s="355"/>
      <c r="H276" s="355"/>
      <c r="I276" s="355"/>
      <c r="J276" s="356">
        <f t="shared" si="9"/>
        <v>0</v>
      </c>
      <c r="K276" s="358"/>
    </row>
    <row r="277" spans="1:11" ht="15" x14ac:dyDescent="0.2">
      <c r="A277" s="351" t="str">
        <f t="shared" si="8"/>
        <v/>
      </c>
      <c r="B277" s="352"/>
      <c r="C277" s="353"/>
      <c r="D277" s="354"/>
      <c r="E277" s="353"/>
      <c r="F277" s="353"/>
      <c r="G277" s="355"/>
      <c r="H277" s="355"/>
      <c r="I277" s="355"/>
      <c r="J277" s="356">
        <f t="shared" si="9"/>
        <v>0</v>
      </c>
      <c r="K277" s="358"/>
    </row>
    <row r="278" spans="1:11" ht="15" x14ac:dyDescent="0.2">
      <c r="A278" s="351" t="str">
        <f t="shared" si="8"/>
        <v/>
      </c>
      <c r="B278" s="352"/>
      <c r="C278" s="353"/>
      <c r="D278" s="354"/>
      <c r="E278" s="353"/>
      <c r="F278" s="353"/>
      <c r="G278" s="355"/>
      <c r="H278" s="355"/>
      <c r="I278" s="355"/>
      <c r="J278" s="356">
        <f t="shared" si="9"/>
        <v>0</v>
      </c>
      <c r="K278" s="358"/>
    </row>
    <row r="279" spans="1:11" ht="15" x14ac:dyDescent="0.2">
      <c r="A279" s="351" t="str">
        <f t="shared" si="8"/>
        <v/>
      </c>
      <c r="B279" s="352"/>
      <c r="C279" s="353"/>
      <c r="D279" s="354"/>
      <c r="E279" s="353"/>
      <c r="F279" s="353"/>
      <c r="G279" s="355"/>
      <c r="H279" s="355"/>
      <c r="I279" s="355"/>
      <c r="J279" s="356">
        <f t="shared" si="9"/>
        <v>0</v>
      </c>
      <c r="K279" s="358"/>
    </row>
    <row r="280" spans="1:11" ht="15" x14ac:dyDescent="0.2">
      <c r="A280" s="351" t="str">
        <f t="shared" si="8"/>
        <v/>
      </c>
      <c r="B280" s="352"/>
      <c r="C280" s="353"/>
      <c r="D280" s="354"/>
      <c r="E280" s="353"/>
      <c r="F280" s="353"/>
      <c r="G280" s="355"/>
      <c r="H280" s="355"/>
      <c r="I280" s="355"/>
      <c r="J280" s="356">
        <f t="shared" si="9"/>
        <v>0</v>
      </c>
      <c r="K280" s="358"/>
    </row>
    <row r="281" spans="1:11" ht="15" x14ac:dyDescent="0.2">
      <c r="A281" s="351" t="str">
        <f t="shared" si="8"/>
        <v/>
      </c>
      <c r="B281" s="352"/>
      <c r="C281" s="353"/>
      <c r="D281" s="354"/>
      <c r="E281" s="353"/>
      <c r="F281" s="353"/>
      <c r="G281" s="355"/>
      <c r="H281" s="355"/>
      <c r="I281" s="355"/>
      <c r="J281" s="356">
        <f t="shared" si="9"/>
        <v>0</v>
      </c>
      <c r="K281" s="358"/>
    </row>
    <row r="282" spans="1:11" ht="15" x14ac:dyDescent="0.2">
      <c r="A282" s="351" t="str">
        <f t="shared" si="8"/>
        <v/>
      </c>
      <c r="B282" s="352"/>
      <c r="C282" s="353"/>
      <c r="D282" s="354"/>
      <c r="E282" s="353"/>
      <c r="F282" s="353"/>
      <c r="G282" s="355"/>
      <c r="H282" s="355"/>
      <c r="I282" s="355"/>
      <c r="J282" s="356">
        <f t="shared" si="9"/>
        <v>0</v>
      </c>
      <c r="K282" s="358"/>
    </row>
    <row r="283" spans="1:11" ht="15" x14ac:dyDescent="0.2">
      <c r="A283" s="351" t="str">
        <f t="shared" si="8"/>
        <v/>
      </c>
      <c r="B283" s="352"/>
      <c r="C283" s="353"/>
      <c r="D283" s="354"/>
      <c r="E283" s="353"/>
      <c r="F283" s="353"/>
      <c r="G283" s="355"/>
      <c r="H283" s="355"/>
      <c r="I283" s="355"/>
      <c r="J283" s="356">
        <f t="shared" si="9"/>
        <v>0</v>
      </c>
      <c r="K283" s="358"/>
    </row>
    <row r="284" spans="1:11" ht="15" x14ac:dyDescent="0.2">
      <c r="A284" s="351" t="str">
        <f t="shared" si="8"/>
        <v/>
      </c>
      <c r="B284" s="352"/>
      <c r="C284" s="353"/>
      <c r="D284" s="354"/>
      <c r="E284" s="353"/>
      <c r="F284" s="353"/>
      <c r="G284" s="355"/>
      <c r="H284" s="355"/>
      <c r="I284" s="355"/>
      <c r="J284" s="356">
        <f t="shared" si="9"/>
        <v>0</v>
      </c>
      <c r="K284" s="358"/>
    </row>
    <row r="285" spans="1:11" ht="15" x14ac:dyDescent="0.2">
      <c r="A285" s="351" t="str">
        <f t="shared" si="8"/>
        <v/>
      </c>
      <c r="B285" s="352"/>
      <c r="C285" s="353"/>
      <c r="D285" s="354"/>
      <c r="E285" s="353"/>
      <c r="F285" s="353"/>
      <c r="G285" s="355"/>
      <c r="H285" s="355"/>
      <c r="I285" s="355"/>
      <c r="J285" s="356">
        <f t="shared" si="9"/>
        <v>0</v>
      </c>
      <c r="K285" s="358"/>
    </row>
    <row r="286" spans="1:11" ht="15" x14ac:dyDescent="0.2">
      <c r="A286" s="351" t="str">
        <f t="shared" si="8"/>
        <v/>
      </c>
      <c r="B286" s="352"/>
      <c r="C286" s="353"/>
      <c r="D286" s="354"/>
      <c r="E286" s="353"/>
      <c r="F286" s="353"/>
      <c r="G286" s="355"/>
      <c r="H286" s="355"/>
      <c r="I286" s="355"/>
      <c r="J286" s="356">
        <f t="shared" si="9"/>
        <v>0</v>
      </c>
      <c r="K286" s="358"/>
    </row>
    <row r="287" spans="1:11" ht="15" x14ac:dyDescent="0.2">
      <c r="A287" s="351" t="str">
        <f t="shared" si="8"/>
        <v/>
      </c>
      <c r="B287" s="352"/>
      <c r="C287" s="353"/>
      <c r="D287" s="354"/>
      <c r="E287" s="353"/>
      <c r="F287" s="353"/>
      <c r="G287" s="355"/>
      <c r="H287" s="355"/>
      <c r="I287" s="355"/>
      <c r="J287" s="356">
        <f t="shared" si="9"/>
        <v>0</v>
      </c>
      <c r="K287" s="358"/>
    </row>
    <row r="288" spans="1:11" ht="15" x14ac:dyDescent="0.2">
      <c r="A288" s="351" t="str">
        <f t="shared" si="8"/>
        <v/>
      </c>
      <c r="B288" s="352"/>
      <c r="C288" s="353"/>
      <c r="D288" s="354"/>
      <c r="E288" s="353"/>
      <c r="F288" s="353"/>
      <c r="G288" s="355"/>
      <c r="H288" s="355"/>
      <c r="I288" s="355"/>
      <c r="J288" s="356">
        <f t="shared" si="9"/>
        <v>0</v>
      </c>
      <c r="K288" s="358"/>
    </row>
    <row r="289" spans="1:11" ht="15" x14ac:dyDescent="0.2">
      <c r="A289" s="351" t="str">
        <f t="shared" si="8"/>
        <v/>
      </c>
      <c r="B289" s="352"/>
      <c r="C289" s="353"/>
      <c r="D289" s="354"/>
      <c r="E289" s="353"/>
      <c r="F289" s="353"/>
      <c r="G289" s="355"/>
      <c r="H289" s="355"/>
      <c r="I289" s="355"/>
      <c r="J289" s="356">
        <f t="shared" si="9"/>
        <v>0</v>
      </c>
      <c r="K289" s="358"/>
    </row>
    <row r="290" spans="1:11" ht="15" x14ac:dyDescent="0.2">
      <c r="A290" s="351" t="str">
        <f t="shared" si="8"/>
        <v/>
      </c>
      <c r="B290" s="352"/>
      <c r="C290" s="353"/>
      <c r="D290" s="354"/>
      <c r="E290" s="353"/>
      <c r="F290" s="353"/>
      <c r="G290" s="355"/>
      <c r="H290" s="355"/>
      <c r="I290" s="355"/>
      <c r="J290" s="356">
        <f t="shared" si="9"/>
        <v>0</v>
      </c>
      <c r="K290" s="358"/>
    </row>
    <row r="291" spans="1:11" ht="15" x14ac:dyDescent="0.2">
      <c r="A291" s="351" t="str">
        <f t="shared" si="8"/>
        <v/>
      </c>
      <c r="B291" s="352"/>
      <c r="C291" s="353"/>
      <c r="D291" s="354"/>
      <c r="E291" s="353"/>
      <c r="F291" s="353"/>
      <c r="G291" s="355"/>
      <c r="H291" s="355"/>
      <c r="I291" s="355"/>
      <c r="J291" s="356">
        <f t="shared" si="9"/>
        <v>0</v>
      </c>
      <c r="K291" s="358"/>
    </row>
    <row r="292" spans="1:11" ht="15" x14ac:dyDescent="0.2">
      <c r="A292" s="351" t="str">
        <f t="shared" si="8"/>
        <v/>
      </c>
      <c r="B292" s="352"/>
      <c r="C292" s="353"/>
      <c r="D292" s="354"/>
      <c r="E292" s="353"/>
      <c r="F292" s="353"/>
      <c r="G292" s="355"/>
      <c r="H292" s="355"/>
      <c r="I292" s="355"/>
      <c r="J292" s="356">
        <f t="shared" si="9"/>
        <v>0</v>
      </c>
      <c r="K292" s="358"/>
    </row>
    <row r="293" spans="1:11" ht="15" x14ac:dyDescent="0.2">
      <c r="A293" s="351" t="str">
        <f t="shared" si="8"/>
        <v/>
      </c>
      <c r="B293" s="352"/>
      <c r="C293" s="353"/>
      <c r="D293" s="354"/>
      <c r="E293" s="353"/>
      <c r="F293" s="353"/>
      <c r="G293" s="355"/>
      <c r="H293" s="355"/>
      <c r="I293" s="355"/>
      <c r="J293" s="356">
        <f t="shared" si="9"/>
        <v>0</v>
      </c>
      <c r="K293" s="358"/>
    </row>
    <row r="294" spans="1:11" ht="15" x14ac:dyDescent="0.2">
      <c r="A294" s="351" t="str">
        <f t="shared" si="8"/>
        <v/>
      </c>
      <c r="B294" s="352"/>
      <c r="C294" s="353"/>
      <c r="D294" s="354"/>
      <c r="E294" s="353"/>
      <c r="F294" s="353"/>
      <c r="G294" s="355"/>
      <c r="H294" s="355"/>
      <c r="I294" s="355"/>
      <c r="J294" s="356">
        <f t="shared" si="9"/>
        <v>0</v>
      </c>
      <c r="K294" s="358"/>
    </row>
    <row r="295" spans="1:11" ht="15" x14ac:dyDescent="0.2">
      <c r="A295" s="351" t="str">
        <f t="shared" si="8"/>
        <v/>
      </c>
      <c r="B295" s="352"/>
      <c r="C295" s="353"/>
      <c r="D295" s="354"/>
      <c r="E295" s="353"/>
      <c r="F295" s="353"/>
      <c r="G295" s="355"/>
      <c r="H295" s="355"/>
      <c r="I295" s="355"/>
      <c r="J295" s="356">
        <f t="shared" si="9"/>
        <v>0</v>
      </c>
      <c r="K295" s="358"/>
    </row>
    <row r="296" spans="1:11" ht="15" x14ac:dyDescent="0.2">
      <c r="A296" s="351" t="str">
        <f t="shared" si="8"/>
        <v/>
      </c>
      <c r="B296" s="352"/>
      <c r="C296" s="353"/>
      <c r="D296" s="354"/>
      <c r="E296" s="353"/>
      <c r="F296" s="353"/>
      <c r="G296" s="355"/>
      <c r="H296" s="355"/>
      <c r="I296" s="355"/>
      <c r="J296" s="356">
        <f t="shared" si="9"/>
        <v>0</v>
      </c>
      <c r="K296" s="358"/>
    </row>
    <row r="297" spans="1:11" ht="15" x14ac:dyDescent="0.2">
      <c r="A297" s="351" t="str">
        <f t="shared" si="8"/>
        <v/>
      </c>
      <c r="B297" s="352"/>
      <c r="C297" s="353"/>
      <c r="D297" s="354"/>
      <c r="E297" s="353"/>
      <c r="F297" s="353"/>
      <c r="G297" s="355"/>
      <c r="H297" s="355"/>
      <c r="I297" s="355"/>
      <c r="J297" s="356">
        <f t="shared" si="9"/>
        <v>0</v>
      </c>
      <c r="K297" s="358"/>
    </row>
    <row r="298" spans="1:11" ht="15" x14ac:dyDescent="0.2">
      <c r="A298" s="351" t="str">
        <f t="shared" si="8"/>
        <v/>
      </c>
      <c r="B298" s="352"/>
      <c r="C298" s="353"/>
      <c r="D298" s="354"/>
      <c r="E298" s="353"/>
      <c r="F298" s="353"/>
      <c r="G298" s="355"/>
      <c r="H298" s="355"/>
      <c r="I298" s="355"/>
      <c r="J298" s="356">
        <f t="shared" si="9"/>
        <v>0</v>
      </c>
      <c r="K298" s="358"/>
    </row>
    <row r="299" spans="1:11" ht="15" x14ac:dyDescent="0.2">
      <c r="A299" s="351" t="str">
        <f t="shared" si="8"/>
        <v/>
      </c>
      <c r="B299" s="352"/>
      <c r="C299" s="353"/>
      <c r="D299" s="354"/>
      <c r="E299" s="353"/>
      <c r="F299" s="353"/>
      <c r="G299" s="355"/>
      <c r="H299" s="355"/>
      <c r="I299" s="355"/>
      <c r="J299" s="356">
        <f t="shared" si="9"/>
        <v>0</v>
      </c>
      <c r="K299" s="358"/>
    </row>
    <row r="300" spans="1:11" ht="15" x14ac:dyDescent="0.2">
      <c r="A300" s="351" t="str">
        <f t="shared" si="8"/>
        <v/>
      </c>
      <c r="B300" s="352"/>
      <c r="C300" s="353"/>
      <c r="D300" s="354"/>
      <c r="E300" s="353"/>
      <c r="F300" s="353"/>
      <c r="G300" s="355"/>
      <c r="H300" s="355"/>
      <c r="I300" s="355"/>
      <c r="J300" s="356">
        <f t="shared" si="9"/>
        <v>0</v>
      </c>
      <c r="K300" s="358"/>
    </row>
    <row r="301" spans="1:11" ht="15" x14ac:dyDescent="0.2">
      <c r="A301" s="351" t="str">
        <f t="shared" si="8"/>
        <v/>
      </c>
      <c r="B301" s="352"/>
      <c r="C301" s="353"/>
      <c r="D301" s="354"/>
      <c r="E301" s="353"/>
      <c r="F301" s="353"/>
      <c r="G301" s="355"/>
      <c r="H301" s="355"/>
      <c r="I301" s="355"/>
      <c r="J301" s="356">
        <f t="shared" si="9"/>
        <v>0</v>
      </c>
      <c r="K301" s="358"/>
    </row>
    <row r="302" spans="1:11" ht="15" x14ac:dyDescent="0.2">
      <c r="A302" s="351" t="str">
        <f t="shared" si="8"/>
        <v/>
      </c>
      <c r="B302" s="352"/>
      <c r="C302" s="353"/>
      <c r="D302" s="354"/>
      <c r="E302" s="353"/>
      <c r="F302" s="353"/>
      <c r="G302" s="355"/>
      <c r="H302" s="355"/>
      <c r="I302" s="355"/>
      <c r="J302" s="356">
        <f t="shared" si="9"/>
        <v>0</v>
      </c>
      <c r="K302" s="358"/>
    </row>
    <row r="303" spans="1:11" ht="15" x14ac:dyDescent="0.2">
      <c r="A303" s="351" t="str">
        <f t="shared" si="8"/>
        <v/>
      </c>
      <c r="B303" s="352"/>
      <c r="C303" s="353"/>
      <c r="D303" s="354"/>
      <c r="E303" s="353"/>
      <c r="F303" s="353"/>
      <c r="G303" s="355"/>
      <c r="H303" s="355"/>
      <c r="I303" s="355"/>
      <c r="J303" s="356">
        <f t="shared" si="9"/>
        <v>0</v>
      </c>
      <c r="K303" s="358"/>
    </row>
    <row r="304" spans="1:11" ht="15" x14ac:dyDescent="0.2">
      <c r="A304" s="351" t="str">
        <f t="shared" si="8"/>
        <v/>
      </c>
      <c r="B304" s="352"/>
      <c r="C304" s="353"/>
      <c r="D304" s="354"/>
      <c r="E304" s="353"/>
      <c r="F304" s="353"/>
      <c r="G304" s="355"/>
      <c r="H304" s="355"/>
      <c r="I304" s="355"/>
      <c r="J304" s="356">
        <f t="shared" si="9"/>
        <v>0</v>
      </c>
      <c r="K304" s="358"/>
    </row>
    <row r="305" spans="1:11" ht="15" x14ac:dyDescent="0.2">
      <c r="A305" s="351" t="str">
        <f t="shared" si="8"/>
        <v/>
      </c>
      <c r="B305" s="352"/>
      <c r="C305" s="353"/>
      <c r="D305" s="354"/>
      <c r="E305" s="353"/>
      <c r="F305" s="353"/>
      <c r="G305" s="355"/>
      <c r="H305" s="355"/>
      <c r="I305" s="355"/>
      <c r="J305" s="356">
        <f t="shared" si="9"/>
        <v>0</v>
      </c>
      <c r="K305" s="358"/>
    </row>
    <row r="306" spans="1:11" ht="15" x14ac:dyDescent="0.2">
      <c r="A306" s="351" t="str">
        <f t="shared" si="8"/>
        <v/>
      </c>
      <c r="B306" s="352"/>
      <c r="C306" s="353"/>
      <c r="D306" s="354"/>
      <c r="E306" s="353"/>
      <c r="F306" s="353"/>
      <c r="G306" s="355"/>
      <c r="H306" s="355"/>
      <c r="I306" s="355"/>
      <c r="J306" s="356">
        <f t="shared" si="9"/>
        <v>0</v>
      </c>
      <c r="K306" s="358"/>
    </row>
    <row r="307" spans="1:11" ht="15" x14ac:dyDescent="0.2">
      <c r="A307" s="351" t="str">
        <f t="shared" si="8"/>
        <v/>
      </c>
      <c r="B307" s="352"/>
      <c r="C307" s="353"/>
      <c r="D307" s="354"/>
      <c r="E307" s="353"/>
      <c r="F307" s="353"/>
      <c r="G307" s="355"/>
      <c r="H307" s="355"/>
      <c r="I307" s="355"/>
      <c r="J307" s="356">
        <f t="shared" si="9"/>
        <v>0</v>
      </c>
      <c r="K307" s="358"/>
    </row>
    <row r="308" spans="1:11" ht="15" x14ac:dyDescent="0.2">
      <c r="A308" s="351" t="str">
        <f t="shared" si="8"/>
        <v/>
      </c>
      <c r="B308" s="352"/>
      <c r="C308" s="353"/>
      <c r="D308" s="354"/>
      <c r="E308" s="353"/>
      <c r="F308" s="353"/>
      <c r="G308" s="355"/>
      <c r="H308" s="355"/>
      <c r="I308" s="355"/>
      <c r="J308" s="356">
        <f t="shared" si="9"/>
        <v>0</v>
      </c>
      <c r="K308" s="358"/>
    </row>
    <row r="309" spans="1:11" ht="15" x14ac:dyDescent="0.2">
      <c r="A309" s="351" t="str">
        <f t="shared" si="8"/>
        <v/>
      </c>
      <c r="B309" s="352"/>
      <c r="C309" s="353"/>
      <c r="D309" s="354"/>
      <c r="E309" s="353"/>
      <c r="F309" s="353"/>
      <c r="G309" s="355"/>
      <c r="H309" s="355"/>
      <c r="I309" s="355"/>
      <c r="J309" s="356">
        <f t="shared" si="9"/>
        <v>0</v>
      </c>
      <c r="K309" s="358"/>
    </row>
    <row r="310" spans="1:11" ht="15" x14ac:dyDescent="0.2">
      <c r="A310" s="351" t="str">
        <f t="shared" si="8"/>
        <v/>
      </c>
      <c r="B310" s="352"/>
      <c r="C310" s="353"/>
      <c r="D310" s="354"/>
      <c r="E310" s="353"/>
      <c r="F310" s="353"/>
      <c r="G310" s="355"/>
      <c r="H310" s="355"/>
      <c r="I310" s="355"/>
      <c r="J310" s="356">
        <f t="shared" si="9"/>
        <v>0</v>
      </c>
      <c r="K310" s="358"/>
    </row>
    <row r="311" spans="1:11" ht="15" x14ac:dyDescent="0.2">
      <c r="A311" s="351" t="str">
        <f t="shared" si="8"/>
        <v/>
      </c>
      <c r="B311" s="352"/>
      <c r="C311" s="353"/>
      <c r="D311" s="354"/>
      <c r="E311" s="353"/>
      <c r="F311" s="353"/>
      <c r="G311" s="355"/>
      <c r="H311" s="355"/>
      <c r="I311" s="355"/>
      <c r="J311" s="356">
        <f t="shared" si="9"/>
        <v>0</v>
      </c>
      <c r="K311" s="358"/>
    </row>
    <row r="312" spans="1:11" ht="15" x14ac:dyDescent="0.2">
      <c r="A312" s="351" t="str">
        <f t="shared" si="8"/>
        <v/>
      </c>
      <c r="B312" s="352"/>
      <c r="C312" s="353"/>
      <c r="D312" s="354"/>
      <c r="E312" s="353"/>
      <c r="F312" s="353"/>
      <c r="G312" s="355"/>
      <c r="H312" s="355"/>
      <c r="I312" s="355"/>
      <c r="J312" s="356">
        <f t="shared" si="9"/>
        <v>0</v>
      </c>
      <c r="K312" s="358"/>
    </row>
    <row r="313" spans="1:11" ht="15" x14ac:dyDescent="0.2">
      <c r="A313" s="351" t="str">
        <f t="shared" si="8"/>
        <v/>
      </c>
      <c r="B313" s="352"/>
      <c r="C313" s="353"/>
      <c r="D313" s="354"/>
      <c r="E313" s="353"/>
      <c r="F313" s="353"/>
      <c r="G313" s="355"/>
      <c r="H313" s="355"/>
      <c r="I313" s="355"/>
      <c r="J313" s="356">
        <f t="shared" si="9"/>
        <v>0</v>
      </c>
      <c r="K313" s="358"/>
    </row>
    <row r="314" spans="1:11" ht="15" x14ac:dyDescent="0.2">
      <c r="A314" s="351" t="str">
        <f t="shared" si="8"/>
        <v/>
      </c>
      <c r="B314" s="352"/>
      <c r="C314" s="353"/>
      <c r="D314" s="354"/>
      <c r="E314" s="353"/>
      <c r="F314" s="353"/>
      <c r="G314" s="355"/>
      <c r="H314" s="355"/>
      <c r="I314" s="355"/>
      <c r="J314" s="356">
        <f t="shared" si="9"/>
        <v>0</v>
      </c>
      <c r="K314" s="358"/>
    </row>
    <row r="315" spans="1:11" ht="15" x14ac:dyDescent="0.2">
      <c r="A315" s="351" t="str">
        <f t="shared" si="8"/>
        <v/>
      </c>
      <c r="B315" s="352"/>
      <c r="C315" s="353"/>
      <c r="D315" s="354"/>
      <c r="E315" s="353"/>
      <c r="F315" s="353"/>
      <c r="G315" s="355"/>
      <c r="H315" s="355"/>
      <c r="I315" s="355"/>
      <c r="J315" s="356">
        <f t="shared" si="9"/>
        <v>0</v>
      </c>
      <c r="K315" s="358"/>
    </row>
    <row r="316" spans="1:11" ht="15" x14ac:dyDescent="0.2">
      <c r="A316" s="351" t="str">
        <f t="shared" si="8"/>
        <v/>
      </c>
      <c r="B316" s="352"/>
      <c r="C316" s="353"/>
      <c r="D316" s="354"/>
      <c r="E316" s="353"/>
      <c r="F316" s="353"/>
      <c r="G316" s="355"/>
      <c r="H316" s="355"/>
      <c r="I316" s="355"/>
      <c r="J316" s="356">
        <f t="shared" si="9"/>
        <v>0</v>
      </c>
      <c r="K316" s="358"/>
    </row>
    <row r="317" spans="1:11" ht="15" x14ac:dyDescent="0.2">
      <c r="A317" s="351" t="str">
        <f t="shared" si="8"/>
        <v/>
      </c>
      <c r="B317" s="352"/>
      <c r="C317" s="353"/>
      <c r="D317" s="354"/>
      <c r="E317" s="353"/>
      <c r="F317" s="353"/>
      <c r="G317" s="355"/>
      <c r="H317" s="355"/>
      <c r="I317" s="355"/>
      <c r="J317" s="356">
        <f t="shared" si="9"/>
        <v>0</v>
      </c>
      <c r="K317" s="358"/>
    </row>
    <row r="318" spans="1:11" ht="15" x14ac:dyDescent="0.2">
      <c r="A318" s="351" t="str">
        <f t="shared" si="8"/>
        <v/>
      </c>
      <c r="B318" s="352"/>
      <c r="C318" s="353"/>
      <c r="D318" s="354"/>
      <c r="E318" s="353"/>
      <c r="F318" s="353"/>
      <c r="G318" s="355"/>
      <c r="H318" s="355"/>
      <c r="I318" s="355"/>
      <c r="J318" s="356">
        <f t="shared" si="9"/>
        <v>0</v>
      </c>
      <c r="K318" s="358"/>
    </row>
    <row r="319" spans="1:11" ht="15" x14ac:dyDescent="0.2">
      <c r="A319" s="351" t="str">
        <f t="shared" si="8"/>
        <v/>
      </c>
      <c r="B319" s="352"/>
      <c r="C319" s="353"/>
      <c r="D319" s="354"/>
      <c r="E319" s="353"/>
      <c r="F319" s="353"/>
      <c r="G319" s="355"/>
      <c r="H319" s="355"/>
      <c r="I319" s="355"/>
      <c r="J319" s="356">
        <f t="shared" si="9"/>
        <v>0</v>
      </c>
      <c r="K319" s="358"/>
    </row>
    <row r="320" spans="1:11" ht="15" x14ac:dyDescent="0.2">
      <c r="A320" s="351" t="str">
        <f t="shared" si="8"/>
        <v/>
      </c>
      <c r="B320" s="352"/>
      <c r="C320" s="353"/>
      <c r="D320" s="354"/>
      <c r="E320" s="353"/>
      <c r="F320" s="353"/>
      <c r="G320" s="355"/>
      <c r="H320" s="355"/>
      <c r="I320" s="355"/>
      <c r="J320" s="356">
        <f t="shared" si="9"/>
        <v>0</v>
      </c>
      <c r="K320" s="358"/>
    </row>
    <row r="321" spans="1:11" ht="15" x14ac:dyDescent="0.2">
      <c r="A321" s="351" t="str">
        <f t="shared" si="8"/>
        <v/>
      </c>
      <c r="B321" s="352"/>
      <c r="C321" s="353"/>
      <c r="D321" s="354"/>
      <c r="E321" s="353"/>
      <c r="F321" s="353"/>
      <c r="G321" s="355"/>
      <c r="H321" s="355"/>
      <c r="I321" s="355"/>
      <c r="J321" s="356">
        <f t="shared" si="9"/>
        <v>0</v>
      </c>
      <c r="K321" s="358"/>
    </row>
    <row r="322" spans="1:11" ht="15" x14ac:dyDescent="0.2">
      <c r="A322" s="351" t="str">
        <f t="shared" si="8"/>
        <v/>
      </c>
      <c r="B322" s="352"/>
      <c r="C322" s="353"/>
      <c r="D322" s="354"/>
      <c r="E322" s="353"/>
      <c r="F322" s="353"/>
      <c r="G322" s="355"/>
      <c r="H322" s="355"/>
      <c r="I322" s="355"/>
      <c r="J322" s="356">
        <f t="shared" si="9"/>
        <v>0</v>
      </c>
      <c r="K322" s="358"/>
    </row>
    <row r="323" spans="1:11" ht="15" x14ac:dyDescent="0.2">
      <c r="A323" s="351" t="str">
        <f t="shared" si="8"/>
        <v/>
      </c>
      <c r="B323" s="352"/>
      <c r="C323" s="353"/>
      <c r="D323" s="354"/>
      <c r="E323" s="353"/>
      <c r="F323" s="353"/>
      <c r="G323" s="355"/>
      <c r="H323" s="355"/>
      <c r="I323" s="355"/>
      <c r="J323" s="356">
        <f t="shared" si="9"/>
        <v>0</v>
      </c>
      <c r="K323" s="358"/>
    </row>
    <row r="324" spans="1:11" ht="15" x14ac:dyDescent="0.2">
      <c r="A324" s="351" t="str">
        <f t="shared" si="8"/>
        <v/>
      </c>
      <c r="B324" s="352"/>
      <c r="C324" s="353"/>
      <c r="D324" s="354"/>
      <c r="E324" s="353"/>
      <c r="F324" s="353"/>
      <c r="G324" s="355"/>
      <c r="H324" s="355"/>
      <c r="I324" s="355"/>
      <c r="J324" s="356">
        <f t="shared" si="9"/>
        <v>0</v>
      </c>
      <c r="K324" s="358"/>
    </row>
    <row r="325" spans="1:11" ht="15" x14ac:dyDescent="0.2">
      <c r="A325" s="351" t="str">
        <f t="shared" si="8"/>
        <v/>
      </c>
      <c r="B325" s="352"/>
      <c r="C325" s="353"/>
      <c r="D325" s="354"/>
      <c r="E325" s="353"/>
      <c r="F325" s="353"/>
      <c r="G325" s="355"/>
      <c r="H325" s="355"/>
      <c r="I325" s="355"/>
      <c r="J325" s="356">
        <f t="shared" si="9"/>
        <v>0</v>
      </c>
      <c r="K325" s="358"/>
    </row>
    <row r="326" spans="1:11" ht="15" x14ac:dyDescent="0.2">
      <c r="A326" s="351" t="str">
        <f t="shared" si="8"/>
        <v/>
      </c>
      <c r="B326" s="352"/>
      <c r="C326" s="353"/>
      <c r="D326" s="354"/>
      <c r="E326" s="353"/>
      <c r="F326" s="353"/>
      <c r="G326" s="355"/>
      <c r="H326" s="355"/>
      <c r="I326" s="355"/>
      <c r="J326" s="356">
        <f t="shared" si="9"/>
        <v>0</v>
      </c>
      <c r="K326" s="358"/>
    </row>
    <row r="327" spans="1:11" ht="15" x14ac:dyDescent="0.2">
      <c r="A327" s="351" t="str">
        <f t="shared" si="8"/>
        <v/>
      </c>
      <c r="B327" s="352"/>
      <c r="C327" s="353"/>
      <c r="D327" s="354"/>
      <c r="E327" s="353"/>
      <c r="F327" s="353"/>
      <c r="G327" s="355"/>
      <c r="H327" s="355"/>
      <c r="I327" s="355"/>
      <c r="J327" s="356">
        <f t="shared" si="9"/>
        <v>0</v>
      </c>
      <c r="K327" s="358"/>
    </row>
    <row r="328" spans="1:11" ht="15" x14ac:dyDescent="0.2">
      <c r="A328" s="351" t="str">
        <f t="shared" si="8"/>
        <v/>
      </c>
      <c r="B328" s="352"/>
      <c r="C328" s="353"/>
      <c r="D328" s="354"/>
      <c r="E328" s="353"/>
      <c r="F328" s="353"/>
      <c r="G328" s="355"/>
      <c r="H328" s="355"/>
      <c r="I328" s="355"/>
      <c r="J328" s="356">
        <f t="shared" si="9"/>
        <v>0</v>
      </c>
      <c r="K328" s="358"/>
    </row>
    <row r="329" spans="1:11" ht="15" x14ac:dyDescent="0.2">
      <c r="A329" s="351" t="str">
        <f t="shared" si="8"/>
        <v/>
      </c>
      <c r="B329" s="352"/>
      <c r="C329" s="353"/>
      <c r="D329" s="354"/>
      <c r="E329" s="353"/>
      <c r="F329" s="353"/>
      <c r="G329" s="355"/>
      <c r="H329" s="355"/>
      <c r="I329" s="355"/>
      <c r="J329" s="356">
        <f t="shared" si="9"/>
        <v>0</v>
      </c>
      <c r="K329" s="358"/>
    </row>
    <row r="330" spans="1:11" ht="15" x14ac:dyDescent="0.2">
      <c r="A330" s="351" t="str">
        <f t="shared" si="8"/>
        <v/>
      </c>
      <c r="B330" s="352"/>
      <c r="C330" s="353"/>
      <c r="D330" s="354"/>
      <c r="E330" s="353"/>
      <c r="F330" s="353"/>
      <c r="G330" s="355"/>
      <c r="H330" s="355"/>
      <c r="I330" s="355"/>
      <c r="J330" s="356">
        <f t="shared" si="9"/>
        <v>0</v>
      </c>
      <c r="K330" s="358"/>
    </row>
    <row r="331" spans="1:11" ht="15" x14ac:dyDescent="0.2">
      <c r="A331" s="351" t="str">
        <f t="shared" si="8"/>
        <v/>
      </c>
      <c r="B331" s="352"/>
      <c r="C331" s="353"/>
      <c r="D331" s="354"/>
      <c r="E331" s="353"/>
      <c r="F331" s="353"/>
      <c r="G331" s="355"/>
      <c r="H331" s="355"/>
      <c r="I331" s="355"/>
      <c r="J331" s="356">
        <f t="shared" si="9"/>
        <v>0</v>
      </c>
      <c r="K331" s="358"/>
    </row>
    <row r="332" spans="1:11" ht="15" x14ac:dyDescent="0.2">
      <c r="A332" s="351" t="str">
        <f t="shared" si="8"/>
        <v/>
      </c>
      <c r="B332" s="352"/>
      <c r="C332" s="353"/>
      <c r="D332" s="354"/>
      <c r="E332" s="353"/>
      <c r="F332" s="353"/>
      <c r="G332" s="355"/>
      <c r="H332" s="355"/>
      <c r="I332" s="355"/>
      <c r="J332" s="356">
        <f t="shared" si="9"/>
        <v>0</v>
      </c>
      <c r="K332" s="358"/>
    </row>
    <row r="333" spans="1:11" ht="15" x14ac:dyDescent="0.2">
      <c r="A333" s="351" t="str">
        <f t="shared" si="8"/>
        <v/>
      </c>
      <c r="B333" s="352"/>
      <c r="C333" s="353"/>
      <c r="D333" s="354"/>
      <c r="E333" s="353"/>
      <c r="F333" s="353"/>
      <c r="G333" s="355"/>
      <c r="H333" s="355"/>
      <c r="I333" s="355"/>
      <c r="J333" s="356">
        <f t="shared" si="9"/>
        <v>0</v>
      </c>
      <c r="K333" s="358"/>
    </row>
    <row r="334" spans="1:11" ht="15" x14ac:dyDescent="0.2">
      <c r="A334" s="351" t="str">
        <f t="shared" si="8"/>
        <v/>
      </c>
      <c r="B334" s="352"/>
      <c r="C334" s="353"/>
      <c r="D334" s="354"/>
      <c r="E334" s="353"/>
      <c r="F334" s="353"/>
      <c r="G334" s="355"/>
      <c r="H334" s="355"/>
      <c r="I334" s="355"/>
      <c r="J334" s="356">
        <f t="shared" si="9"/>
        <v>0</v>
      </c>
      <c r="K334" s="358"/>
    </row>
    <row r="335" spans="1:11" ht="15" x14ac:dyDescent="0.2">
      <c r="A335" s="351" t="str">
        <f t="shared" si="8"/>
        <v/>
      </c>
      <c r="B335" s="352"/>
      <c r="C335" s="353"/>
      <c r="D335" s="354"/>
      <c r="E335" s="353"/>
      <c r="F335" s="353"/>
      <c r="G335" s="355"/>
      <c r="H335" s="355"/>
      <c r="I335" s="355"/>
      <c r="J335" s="356">
        <f t="shared" si="9"/>
        <v>0</v>
      </c>
      <c r="K335" s="358"/>
    </row>
    <row r="336" spans="1:11" ht="15" x14ac:dyDescent="0.2">
      <c r="A336" s="351" t="str">
        <f t="shared" ref="A336:A399" si="10">IF(COUNTA(B336:I336)&gt;0,ROW()-ROW($A$14),"")</f>
        <v/>
      </c>
      <c r="B336" s="352"/>
      <c r="C336" s="353"/>
      <c r="D336" s="354"/>
      <c r="E336" s="353"/>
      <c r="F336" s="353"/>
      <c r="G336" s="355"/>
      <c r="H336" s="355"/>
      <c r="I336" s="355"/>
      <c r="J336" s="356">
        <f t="shared" ref="J336:J399" si="11">ROUND(H336,2)+ROUND(I336,2)</f>
        <v>0</v>
      </c>
      <c r="K336" s="358"/>
    </row>
    <row r="337" spans="1:11" ht="15" x14ac:dyDescent="0.2">
      <c r="A337" s="351" t="str">
        <f t="shared" si="10"/>
        <v/>
      </c>
      <c r="B337" s="352"/>
      <c r="C337" s="353"/>
      <c r="D337" s="354"/>
      <c r="E337" s="353"/>
      <c r="F337" s="353"/>
      <c r="G337" s="355"/>
      <c r="H337" s="355"/>
      <c r="I337" s="355"/>
      <c r="J337" s="356">
        <f t="shared" si="11"/>
        <v>0</v>
      </c>
      <c r="K337" s="358"/>
    </row>
    <row r="338" spans="1:11" ht="15" x14ac:dyDescent="0.2">
      <c r="A338" s="351" t="str">
        <f t="shared" si="10"/>
        <v/>
      </c>
      <c r="B338" s="352"/>
      <c r="C338" s="353"/>
      <c r="D338" s="354"/>
      <c r="E338" s="353"/>
      <c r="F338" s="353"/>
      <c r="G338" s="355"/>
      <c r="H338" s="355"/>
      <c r="I338" s="355"/>
      <c r="J338" s="356">
        <f t="shared" si="11"/>
        <v>0</v>
      </c>
      <c r="K338" s="358"/>
    </row>
    <row r="339" spans="1:11" ht="15" x14ac:dyDescent="0.2">
      <c r="A339" s="351" t="str">
        <f t="shared" si="10"/>
        <v/>
      </c>
      <c r="B339" s="352"/>
      <c r="C339" s="353"/>
      <c r="D339" s="354"/>
      <c r="E339" s="353"/>
      <c r="F339" s="353"/>
      <c r="G339" s="355"/>
      <c r="H339" s="355"/>
      <c r="I339" s="355"/>
      <c r="J339" s="356">
        <f t="shared" si="11"/>
        <v>0</v>
      </c>
      <c r="K339" s="358"/>
    </row>
    <row r="340" spans="1:11" ht="15" x14ac:dyDescent="0.2">
      <c r="A340" s="351" t="str">
        <f t="shared" si="10"/>
        <v/>
      </c>
      <c r="B340" s="352"/>
      <c r="C340" s="353"/>
      <c r="D340" s="354"/>
      <c r="E340" s="353"/>
      <c r="F340" s="353"/>
      <c r="G340" s="355"/>
      <c r="H340" s="355"/>
      <c r="I340" s="355"/>
      <c r="J340" s="356">
        <f t="shared" si="11"/>
        <v>0</v>
      </c>
      <c r="K340" s="358"/>
    </row>
    <row r="341" spans="1:11" ht="15" x14ac:dyDescent="0.2">
      <c r="A341" s="351" t="str">
        <f t="shared" si="10"/>
        <v/>
      </c>
      <c r="B341" s="352"/>
      <c r="C341" s="353"/>
      <c r="D341" s="354"/>
      <c r="E341" s="353"/>
      <c r="F341" s="353"/>
      <c r="G341" s="355"/>
      <c r="H341" s="355"/>
      <c r="I341" s="355"/>
      <c r="J341" s="356">
        <f t="shared" si="11"/>
        <v>0</v>
      </c>
      <c r="K341" s="358"/>
    </row>
    <row r="342" spans="1:11" ht="15" x14ac:dyDescent="0.2">
      <c r="A342" s="351" t="str">
        <f t="shared" si="10"/>
        <v/>
      </c>
      <c r="B342" s="352"/>
      <c r="C342" s="353"/>
      <c r="D342" s="354"/>
      <c r="E342" s="353"/>
      <c r="F342" s="353"/>
      <c r="G342" s="355"/>
      <c r="H342" s="355"/>
      <c r="I342" s="355"/>
      <c r="J342" s="356">
        <f t="shared" si="11"/>
        <v>0</v>
      </c>
      <c r="K342" s="358"/>
    </row>
    <row r="343" spans="1:11" ht="15" x14ac:dyDescent="0.2">
      <c r="A343" s="351" t="str">
        <f t="shared" si="10"/>
        <v/>
      </c>
      <c r="B343" s="352"/>
      <c r="C343" s="353"/>
      <c r="D343" s="354"/>
      <c r="E343" s="353"/>
      <c r="F343" s="353"/>
      <c r="G343" s="355"/>
      <c r="H343" s="355"/>
      <c r="I343" s="355"/>
      <c r="J343" s="356">
        <f t="shared" si="11"/>
        <v>0</v>
      </c>
      <c r="K343" s="358"/>
    </row>
    <row r="344" spans="1:11" ht="15" x14ac:dyDescent="0.2">
      <c r="A344" s="351" t="str">
        <f t="shared" si="10"/>
        <v/>
      </c>
      <c r="B344" s="352"/>
      <c r="C344" s="353"/>
      <c r="D344" s="354"/>
      <c r="E344" s="353"/>
      <c r="F344" s="353"/>
      <c r="G344" s="355"/>
      <c r="H344" s="355"/>
      <c r="I344" s="355"/>
      <c r="J344" s="356">
        <f t="shared" si="11"/>
        <v>0</v>
      </c>
      <c r="K344" s="358"/>
    </row>
    <row r="345" spans="1:11" ht="15" x14ac:dyDescent="0.2">
      <c r="A345" s="351" t="str">
        <f t="shared" si="10"/>
        <v/>
      </c>
      <c r="B345" s="352"/>
      <c r="C345" s="353"/>
      <c r="D345" s="354"/>
      <c r="E345" s="353"/>
      <c r="F345" s="353"/>
      <c r="G345" s="355"/>
      <c r="H345" s="355"/>
      <c r="I345" s="355"/>
      <c r="J345" s="356">
        <f t="shared" si="11"/>
        <v>0</v>
      </c>
      <c r="K345" s="358"/>
    </row>
    <row r="346" spans="1:11" ht="15" x14ac:dyDescent="0.2">
      <c r="A346" s="351" t="str">
        <f t="shared" si="10"/>
        <v/>
      </c>
      <c r="B346" s="352"/>
      <c r="C346" s="353"/>
      <c r="D346" s="354"/>
      <c r="E346" s="353"/>
      <c r="F346" s="353"/>
      <c r="G346" s="355"/>
      <c r="H346" s="355"/>
      <c r="I346" s="355"/>
      <c r="J346" s="356">
        <f t="shared" si="11"/>
        <v>0</v>
      </c>
      <c r="K346" s="358"/>
    </row>
    <row r="347" spans="1:11" ht="15" x14ac:dyDescent="0.2">
      <c r="A347" s="351" t="str">
        <f t="shared" si="10"/>
        <v/>
      </c>
      <c r="B347" s="352"/>
      <c r="C347" s="353"/>
      <c r="D347" s="354"/>
      <c r="E347" s="353"/>
      <c r="F347" s="353"/>
      <c r="G347" s="355"/>
      <c r="H347" s="355"/>
      <c r="I347" s="355"/>
      <c r="J347" s="356">
        <f t="shared" si="11"/>
        <v>0</v>
      </c>
      <c r="K347" s="358"/>
    </row>
    <row r="348" spans="1:11" ht="15" x14ac:dyDescent="0.2">
      <c r="A348" s="351" t="str">
        <f t="shared" si="10"/>
        <v/>
      </c>
      <c r="B348" s="352"/>
      <c r="C348" s="353"/>
      <c r="D348" s="354"/>
      <c r="E348" s="353"/>
      <c r="F348" s="353"/>
      <c r="G348" s="355"/>
      <c r="H348" s="355"/>
      <c r="I348" s="355"/>
      <c r="J348" s="356">
        <f t="shared" si="11"/>
        <v>0</v>
      </c>
      <c r="K348" s="358"/>
    </row>
    <row r="349" spans="1:11" ht="15" x14ac:dyDescent="0.2">
      <c r="A349" s="351" t="str">
        <f t="shared" si="10"/>
        <v/>
      </c>
      <c r="B349" s="352"/>
      <c r="C349" s="353"/>
      <c r="D349" s="354"/>
      <c r="E349" s="353"/>
      <c r="F349" s="353"/>
      <c r="G349" s="355"/>
      <c r="H349" s="355"/>
      <c r="I349" s="355"/>
      <c r="J349" s="356">
        <f t="shared" si="11"/>
        <v>0</v>
      </c>
      <c r="K349" s="358"/>
    </row>
    <row r="350" spans="1:11" ht="15" x14ac:dyDescent="0.2">
      <c r="A350" s="351" t="str">
        <f t="shared" si="10"/>
        <v/>
      </c>
      <c r="B350" s="352"/>
      <c r="C350" s="353"/>
      <c r="D350" s="354"/>
      <c r="E350" s="353"/>
      <c r="F350" s="353"/>
      <c r="G350" s="355"/>
      <c r="H350" s="355"/>
      <c r="I350" s="355"/>
      <c r="J350" s="356">
        <f t="shared" si="11"/>
        <v>0</v>
      </c>
      <c r="K350" s="358"/>
    </row>
    <row r="351" spans="1:11" ht="15" x14ac:dyDescent="0.2">
      <c r="A351" s="351" t="str">
        <f t="shared" si="10"/>
        <v/>
      </c>
      <c r="B351" s="352"/>
      <c r="C351" s="353"/>
      <c r="D351" s="354"/>
      <c r="E351" s="353"/>
      <c r="F351" s="353"/>
      <c r="G351" s="355"/>
      <c r="H351" s="355"/>
      <c r="I351" s="355"/>
      <c r="J351" s="356">
        <f t="shared" si="11"/>
        <v>0</v>
      </c>
      <c r="K351" s="358"/>
    </row>
    <row r="352" spans="1:11" ht="15" x14ac:dyDescent="0.2">
      <c r="A352" s="351" t="str">
        <f t="shared" si="10"/>
        <v/>
      </c>
      <c r="B352" s="352"/>
      <c r="C352" s="353"/>
      <c r="D352" s="354"/>
      <c r="E352" s="353"/>
      <c r="F352" s="353"/>
      <c r="G352" s="355"/>
      <c r="H352" s="355"/>
      <c r="I352" s="355"/>
      <c r="J352" s="356">
        <f t="shared" si="11"/>
        <v>0</v>
      </c>
      <c r="K352" s="358"/>
    </row>
    <row r="353" spans="1:11" ht="15" x14ac:dyDescent="0.2">
      <c r="A353" s="351" t="str">
        <f t="shared" si="10"/>
        <v/>
      </c>
      <c r="B353" s="352"/>
      <c r="C353" s="353"/>
      <c r="D353" s="354"/>
      <c r="E353" s="353"/>
      <c r="F353" s="353"/>
      <c r="G353" s="355"/>
      <c r="H353" s="355"/>
      <c r="I353" s="355"/>
      <c r="J353" s="356">
        <f t="shared" si="11"/>
        <v>0</v>
      </c>
      <c r="K353" s="358"/>
    </row>
    <row r="354" spans="1:11" ht="15" x14ac:dyDescent="0.2">
      <c r="A354" s="351" t="str">
        <f t="shared" si="10"/>
        <v/>
      </c>
      <c r="B354" s="352"/>
      <c r="C354" s="353"/>
      <c r="D354" s="354"/>
      <c r="E354" s="353"/>
      <c r="F354" s="353"/>
      <c r="G354" s="355"/>
      <c r="H354" s="355"/>
      <c r="I354" s="355"/>
      <c r="J354" s="356">
        <f t="shared" si="11"/>
        <v>0</v>
      </c>
      <c r="K354" s="358"/>
    </row>
    <row r="355" spans="1:11" ht="15" x14ac:dyDescent="0.2">
      <c r="A355" s="351" t="str">
        <f t="shared" si="10"/>
        <v/>
      </c>
      <c r="B355" s="352"/>
      <c r="C355" s="353"/>
      <c r="D355" s="354"/>
      <c r="E355" s="353"/>
      <c r="F355" s="353"/>
      <c r="G355" s="355"/>
      <c r="H355" s="355"/>
      <c r="I355" s="355"/>
      <c r="J355" s="356">
        <f t="shared" si="11"/>
        <v>0</v>
      </c>
      <c r="K355" s="358"/>
    </row>
    <row r="356" spans="1:11" ht="15" x14ac:dyDescent="0.2">
      <c r="A356" s="351" t="str">
        <f t="shared" si="10"/>
        <v/>
      </c>
      <c r="B356" s="352"/>
      <c r="C356" s="353"/>
      <c r="D356" s="354"/>
      <c r="E356" s="353"/>
      <c r="F356" s="353"/>
      <c r="G356" s="355"/>
      <c r="H356" s="355"/>
      <c r="I356" s="355"/>
      <c r="J356" s="356">
        <f t="shared" si="11"/>
        <v>0</v>
      </c>
      <c r="K356" s="358"/>
    </row>
    <row r="357" spans="1:11" ht="15" x14ac:dyDescent="0.2">
      <c r="A357" s="351" t="str">
        <f t="shared" si="10"/>
        <v/>
      </c>
      <c r="B357" s="352"/>
      <c r="C357" s="353"/>
      <c r="D357" s="354"/>
      <c r="E357" s="353"/>
      <c r="F357" s="353"/>
      <c r="G357" s="355"/>
      <c r="H357" s="355"/>
      <c r="I357" s="355"/>
      <c r="J357" s="356">
        <f t="shared" si="11"/>
        <v>0</v>
      </c>
      <c r="K357" s="358"/>
    </row>
    <row r="358" spans="1:11" ht="15" x14ac:dyDescent="0.2">
      <c r="A358" s="351" t="str">
        <f t="shared" si="10"/>
        <v/>
      </c>
      <c r="B358" s="352"/>
      <c r="C358" s="353"/>
      <c r="D358" s="354"/>
      <c r="E358" s="353"/>
      <c r="F358" s="353"/>
      <c r="G358" s="355"/>
      <c r="H358" s="355"/>
      <c r="I358" s="355"/>
      <c r="J358" s="356">
        <f t="shared" si="11"/>
        <v>0</v>
      </c>
      <c r="K358" s="358"/>
    </row>
    <row r="359" spans="1:11" ht="15" x14ac:dyDescent="0.2">
      <c r="A359" s="351" t="str">
        <f t="shared" si="10"/>
        <v/>
      </c>
      <c r="B359" s="352"/>
      <c r="C359" s="353"/>
      <c r="D359" s="354"/>
      <c r="E359" s="353"/>
      <c r="F359" s="353"/>
      <c r="G359" s="355"/>
      <c r="H359" s="355"/>
      <c r="I359" s="355"/>
      <c r="J359" s="356">
        <f t="shared" si="11"/>
        <v>0</v>
      </c>
      <c r="K359" s="358"/>
    </row>
    <row r="360" spans="1:11" ht="15" x14ac:dyDescent="0.2">
      <c r="A360" s="351" t="str">
        <f t="shared" si="10"/>
        <v/>
      </c>
      <c r="B360" s="352"/>
      <c r="C360" s="353"/>
      <c r="D360" s="354"/>
      <c r="E360" s="353"/>
      <c r="F360" s="353"/>
      <c r="G360" s="355"/>
      <c r="H360" s="355"/>
      <c r="I360" s="355"/>
      <c r="J360" s="356">
        <f t="shared" si="11"/>
        <v>0</v>
      </c>
      <c r="K360" s="358"/>
    </row>
    <row r="361" spans="1:11" ht="15" x14ac:dyDescent="0.2">
      <c r="A361" s="351" t="str">
        <f t="shared" si="10"/>
        <v/>
      </c>
      <c r="B361" s="352"/>
      <c r="C361" s="353"/>
      <c r="D361" s="354"/>
      <c r="E361" s="353"/>
      <c r="F361" s="353"/>
      <c r="G361" s="355"/>
      <c r="H361" s="355"/>
      <c r="I361" s="355"/>
      <c r="J361" s="356">
        <f t="shared" si="11"/>
        <v>0</v>
      </c>
      <c r="K361" s="358"/>
    </row>
    <row r="362" spans="1:11" ht="15" x14ac:dyDescent="0.2">
      <c r="A362" s="351" t="str">
        <f t="shared" si="10"/>
        <v/>
      </c>
      <c r="B362" s="352"/>
      <c r="C362" s="353"/>
      <c r="D362" s="354"/>
      <c r="E362" s="353"/>
      <c r="F362" s="353"/>
      <c r="G362" s="355"/>
      <c r="H362" s="355"/>
      <c r="I362" s="355"/>
      <c r="J362" s="356">
        <f t="shared" si="11"/>
        <v>0</v>
      </c>
      <c r="K362" s="358"/>
    </row>
    <row r="363" spans="1:11" ht="15" x14ac:dyDescent="0.2">
      <c r="A363" s="351" t="str">
        <f t="shared" si="10"/>
        <v/>
      </c>
      <c r="B363" s="352"/>
      <c r="C363" s="353"/>
      <c r="D363" s="354"/>
      <c r="E363" s="353"/>
      <c r="F363" s="353"/>
      <c r="G363" s="355"/>
      <c r="H363" s="355"/>
      <c r="I363" s="355"/>
      <c r="J363" s="356">
        <f t="shared" si="11"/>
        <v>0</v>
      </c>
      <c r="K363" s="358"/>
    </row>
    <row r="364" spans="1:11" ht="15" x14ac:dyDescent="0.2">
      <c r="A364" s="351" t="str">
        <f t="shared" si="10"/>
        <v/>
      </c>
      <c r="B364" s="352"/>
      <c r="C364" s="353"/>
      <c r="D364" s="354"/>
      <c r="E364" s="353"/>
      <c r="F364" s="353"/>
      <c r="G364" s="355"/>
      <c r="H364" s="355"/>
      <c r="I364" s="355"/>
      <c r="J364" s="356">
        <f t="shared" si="11"/>
        <v>0</v>
      </c>
      <c r="K364" s="358"/>
    </row>
    <row r="365" spans="1:11" ht="15" x14ac:dyDescent="0.2">
      <c r="A365" s="351" t="str">
        <f t="shared" si="10"/>
        <v/>
      </c>
      <c r="B365" s="352"/>
      <c r="C365" s="353"/>
      <c r="D365" s="354"/>
      <c r="E365" s="353"/>
      <c r="F365" s="353"/>
      <c r="G365" s="355"/>
      <c r="H365" s="355"/>
      <c r="I365" s="355"/>
      <c r="J365" s="356">
        <f t="shared" si="11"/>
        <v>0</v>
      </c>
      <c r="K365" s="358"/>
    </row>
    <row r="366" spans="1:11" ht="15" x14ac:dyDescent="0.2">
      <c r="A366" s="351" t="str">
        <f t="shared" si="10"/>
        <v/>
      </c>
      <c r="B366" s="352"/>
      <c r="C366" s="353"/>
      <c r="D366" s="354"/>
      <c r="E366" s="353"/>
      <c r="F366" s="353"/>
      <c r="G366" s="355"/>
      <c r="H366" s="355"/>
      <c r="I366" s="355"/>
      <c r="J366" s="356">
        <f t="shared" si="11"/>
        <v>0</v>
      </c>
      <c r="K366" s="358"/>
    </row>
    <row r="367" spans="1:11" ht="15" x14ac:dyDescent="0.2">
      <c r="A367" s="351" t="str">
        <f t="shared" si="10"/>
        <v/>
      </c>
      <c r="B367" s="352"/>
      <c r="C367" s="353"/>
      <c r="D367" s="354"/>
      <c r="E367" s="353"/>
      <c r="F367" s="353"/>
      <c r="G367" s="355"/>
      <c r="H367" s="355"/>
      <c r="I367" s="355"/>
      <c r="J367" s="356">
        <f t="shared" si="11"/>
        <v>0</v>
      </c>
      <c r="K367" s="358"/>
    </row>
    <row r="368" spans="1:11" ht="15" x14ac:dyDescent="0.2">
      <c r="A368" s="351" t="str">
        <f t="shared" si="10"/>
        <v/>
      </c>
      <c r="B368" s="352"/>
      <c r="C368" s="353"/>
      <c r="D368" s="354"/>
      <c r="E368" s="353"/>
      <c r="F368" s="353"/>
      <c r="G368" s="355"/>
      <c r="H368" s="355"/>
      <c r="I368" s="355"/>
      <c r="J368" s="356">
        <f t="shared" si="11"/>
        <v>0</v>
      </c>
      <c r="K368" s="358"/>
    </row>
    <row r="369" spans="1:11" ht="15" x14ac:dyDescent="0.2">
      <c r="A369" s="351" t="str">
        <f t="shared" si="10"/>
        <v/>
      </c>
      <c r="B369" s="352"/>
      <c r="C369" s="353"/>
      <c r="D369" s="354"/>
      <c r="E369" s="353"/>
      <c r="F369" s="353"/>
      <c r="G369" s="355"/>
      <c r="H369" s="355"/>
      <c r="I369" s="355"/>
      <c r="J369" s="356">
        <f t="shared" si="11"/>
        <v>0</v>
      </c>
      <c r="K369" s="358"/>
    </row>
    <row r="370" spans="1:11" ht="15" x14ac:dyDescent="0.2">
      <c r="A370" s="351" t="str">
        <f t="shared" si="10"/>
        <v/>
      </c>
      <c r="B370" s="352"/>
      <c r="C370" s="353"/>
      <c r="D370" s="354"/>
      <c r="E370" s="353"/>
      <c r="F370" s="353"/>
      <c r="G370" s="355"/>
      <c r="H370" s="355"/>
      <c r="I370" s="355"/>
      <c r="J370" s="356">
        <f t="shared" si="11"/>
        <v>0</v>
      </c>
      <c r="K370" s="358"/>
    </row>
    <row r="371" spans="1:11" ht="15" x14ac:dyDescent="0.2">
      <c r="A371" s="351" t="str">
        <f t="shared" si="10"/>
        <v/>
      </c>
      <c r="B371" s="352"/>
      <c r="C371" s="353"/>
      <c r="D371" s="354"/>
      <c r="E371" s="353"/>
      <c r="F371" s="353"/>
      <c r="G371" s="355"/>
      <c r="H371" s="355"/>
      <c r="I371" s="355"/>
      <c r="J371" s="356">
        <f t="shared" si="11"/>
        <v>0</v>
      </c>
      <c r="K371" s="358"/>
    </row>
    <row r="372" spans="1:11" ht="15" x14ac:dyDescent="0.2">
      <c r="A372" s="351" t="str">
        <f t="shared" si="10"/>
        <v/>
      </c>
      <c r="B372" s="352"/>
      <c r="C372" s="353"/>
      <c r="D372" s="354"/>
      <c r="E372" s="353"/>
      <c r="F372" s="353"/>
      <c r="G372" s="355"/>
      <c r="H372" s="355"/>
      <c r="I372" s="355"/>
      <c r="J372" s="356">
        <f t="shared" si="11"/>
        <v>0</v>
      </c>
      <c r="K372" s="358"/>
    </row>
    <row r="373" spans="1:11" ht="15" x14ac:dyDescent="0.2">
      <c r="A373" s="351" t="str">
        <f t="shared" si="10"/>
        <v/>
      </c>
      <c r="B373" s="352"/>
      <c r="C373" s="353"/>
      <c r="D373" s="354"/>
      <c r="E373" s="353"/>
      <c r="F373" s="353"/>
      <c r="G373" s="355"/>
      <c r="H373" s="355"/>
      <c r="I373" s="355"/>
      <c r="J373" s="356">
        <f t="shared" si="11"/>
        <v>0</v>
      </c>
      <c r="K373" s="358"/>
    </row>
    <row r="374" spans="1:11" ht="15" x14ac:dyDescent="0.2">
      <c r="A374" s="351" t="str">
        <f t="shared" si="10"/>
        <v/>
      </c>
      <c r="B374" s="352"/>
      <c r="C374" s="353"/>
      <c r="D374" s="354"/>
      <c r="E374" s="353"/>
      <c r="F374" s="353"/>
      <c r="G374" s="355"/>
      <c r="H374" s="355"/>
      <c r="I374" s="355"/>
      <c r="J374" s="356">
        <f t="shared" si="11"/>
        <v>0</v>
      </c>
      <c r="K374" s="358"/>
    </row>
    <row r="375" spans="1:11" ht="15" x14ac:dyDescent="0.2">
      <c r="A375" s="351" t="str">
        <f t="shared" si="10"/>
        <v/>
      </c>
      <c r="B375" s="352"/>
      <c r="C375" s="353"/>
      <c r="D375" s="354"/>
      <c r="E375" s="353"/>
      <c r="F375" s="353"/>
      <c r="G375" s="355"/>
      <c r="H375" s="355"/>
      <c r="I375" s="355"/>
      <c r="J375" s="356">
        <f t="shared" si="11"/>
        <v>0</v>
      </c>
      <c r="K375" s="358"/>
    </row>
    <row r="376" spans="1:11" ht="15" x14ac:dyDescent="0.2">
      <c r="A376" s="351" t="str">
        <f t="shared" si="10"/>
        <v/>
      </c>
      <c r="B376" s="352"/>
      <c r="C376" s="353"/>
      <c r="D376" s="354"/>
      <c r="E376" s="353"/>
      <c r="F376" s="353"/>
      <c r="G376" s="355"/>
      <c r="H376" s="355"/>
      <c r="I376" s="355"/>
      <c r="J376" s="356">
        <f t="shared" si="11"/>
        <v>0</v>
      </c>
      <c r="K376" s="358"/>
    </row>
    <row r="377" spans="1:11" ht="15" x14ac:dyDescent="0.2">
      <c r="A377" s="351" t="str">
        <f t="shared" si="10"/>
        <v/>
      </c>
      <c r="B377" s="352"/>
      <c r="C377" s="353"/>
      <c r="D377" s="354"/>
      <c r="E377" s="353"/>
      <c r="F377" s="353"/>
      <c r="G377" s="355"/>
      <c r="H377" s="355"/>
      <c r="I377" s="355"/>
      <c r="J377" s="356">
        <f t="shared" si="11"/>
        <v>0</v>
      </c>
      <c r="K377" s="358"/>
    </row>
    <row r="378" spans="1:11" ht="15" x14ac:dyDescent="0.2">
      <c r="A378" s="351" t="str">
        <f t="shared" si="10"/>
        <v/>
      </c>
      <c r="B378" s="352"/>
      <c r="C378" s="353"/>
      <c r="D378" s="354"/>
      <c r="E378" s="353"/>
      <c r="F378" s="353"/>
      <c r="G378" s="355"/>
      <c r="H378" s="355"/>
      <c r="I378" s="355"/>
      <c r="J378" s="356">
        <f t="shared" si="11"/>
        <v>0</v>
      </c>
      <c r="K378" s="358"/>
    </row>
    <row r="379" spans="1:11" ht="15" x14ac:dyDescent="0.2">
      <c r="A379" s="351" t="str">
        <f t="shared" si="10"/>
        <v/>
      </c>
      <c r="B379" s="352"/>
      <c r="C379" s="353"/>
      <c r="D379" s="354"/>
      <c r="E379" s="353"/>
      <c r="F379" s="353"/>
      <c r="G379" s="355"/>
      <c r="H379" s="355"/>
      <c r="I379" s="355"/>
      <c r="J379" s="356">
        <f t="shared" si="11"/>
        <v>0</v>
      </c>
      <c r="K379" s="358"/>
    </row>
    <row r="380" spans="1:11" ht="15" x14ac:dyDescent="0.2">
      <c r="A380" s="351" t="str">
        <f t="shared" si="10"/>
        <v/>
      </c>
      <c r="B380" s="352"/>
      <c r="C380" s="353"/>
      <c r="D380" s="354"/>
      <c r="E380" s="353"/>
      <c r="F380" s="353"/>
      <c r="G380" s="355"/>
      <c r="H380" s="355"/>
      <c r="I380" s="355"/>
      <c r="J380" s="356">
        <f t="shared" si="11"/>
        <v>0</v>
      </c>
      <c r="K380" s="358"/>
    </row>
    <row r="381" spans="1:11" ht="15" x14ac:dyDescent="0.2">
      <c r="A381" s="351" t="str">
        <f t="shared" si="10"/>
        <v/>
      </c>
      <c r="B381" s="352"/>
      <c r="C381" s="353"/>
      <c r="D381" s="354"/>
      <c r="E381" s="353"/>
      <c r="F381" s="353"/>
      <c r="G381" s="355"/>
      <c r="H381" s="355"/>
      <c r="I381" s="355"/>
      <c r="J381" s="356">
        <f t="shared" si="11"/>
        <v>0</v>
      </c>
      <c r="K381" s="358"/>
    </row>
    <row r="382" spans="1:11" ht="15" x14ac:dyDescent="0.2">
      <c r="A382" s="351" t="str">
        <f t="shared" si="10"/>
        <v/>
      </c>
      <c r="B382" s="352"/>
      <c r="C382" s="353"/>
      <c r="D382" s="354"/>
      <c r="E382" s="353"/>
      <c r="F382" s="353"/>
      <c r="G382" s="355"/>
      <c r="H382" s="355"/>
      <c r="I382" s="355"/>
      <c r="J382" s="356">
        <f t="shared" si="11"/>
        <v>0</v>
      </c>
      <c r="K382" s="358"/>
    </row>
    <row r="383" spans="1:11" ht="15" x14ac:dyDescent="0.2">
      <c r="A383" s="351" t="str">
        <f t="shared" si="10"/>
        <v/>
      </c>
      <c r="B383" s="352"/>
      <c r="C383" s="353"/>
      <c r="D383" s="354"/>
      <c r="E383" s="353"/>
      <c r="F383" s="353"/>
      <c r="G383" s="355"/>
      <c r="H383" s="355"/>
      <c r="I383" s="355"/>
      <c r="J383" s="356">
        <f t="shared" si="11"/>
        <v>0</v>
      </c>
      <c r="K383" s="358"/>
    </row>
    <row r="384" spans="1:11" ht="15" x14ac:dyDescent="0.2">
      <c r="A384" s="351" t="str">
        <f t="shared" si="10"/>
        <v/>
      </c>
      <c r="B384" s="352"/>
      <c r="C384" s="353"/>
      <c r="D384" s="354"/>
      <c r="E384" s="353"/>
      <c r="F384" s="353"/>
      <c r="G384" s="355"/>
      <c r="H384" s="355"/>
      <c r="I384" s="355"/>
      <c r="J384" s="356">
        <f t="shared" si="11"/>
        <v>0</v>
      </c>
      <c r="K384" s="358"/>
    </row>
    <row r="385" spans="1:11" ht="15" x14ac:dyDescent="0.2">
      <c r="A385" s="351" t="str">
        <f t="shared" si="10"/>
        <v/>
      </c>
      <c r="B385" s="352"/>
      <c r="C385" s="353"/>
      <c r="D385" s="354"/>
      <c r="E385" s="353"/>
      <c r="F385" s="353"/>
      <c r="G385" s="355"/>
      <c r="H385" s="355"/>
      <c r="I385" s="355"/>
      <c r="J385" s="356">
        <f t="shared" si="11"/>
        <v>0</v>
      </c>
      <c r="K385" s="358"/>
    </row>
    <row r="386" spans="1:11" ht="15" x14ac:dyDescent="0.2">
      <c r="A386" s="351" t="str">
        <f t="shared" si="10"/>
        <v/>
      </c>
      <c r="B386" s="352"/>
      <c r="C386" s="353"/>
      <c r="D386" s="354"/>
      <c r="E386" s="353"/>
      <c r="F386" s="353"/>
      <c r="G386" s="355"/>
      <c r="H386" s="355"/>
      <c r="I386" s="355"/>
      <c r="J386" s="356">
        <f t="shared" si="11"/>
        <v>0</v>
      </c>
      <c r="K386" s="358"/>
    </row>
    <row r="387" spans="1:11" ht="15" x14ac:dyDescent="0.2">
      <c r="A387" s="351" t="str">
        <f t="shared" si="10"/>
        <v/>
      </c>
      <c r="B387" s="352"/>
      <c r="C387" s="353"/>
      <c r="D387" s="354"/>
      <c r="E387" s="353"/>
      <c r="F387" s="353"/>
      <c r="G387" s="355"/>
      <c r="H387" s="355"/>
      <c r="I387" s="355"/>
      <c r="J387" s="356">
        <f t="shared" si="11"/>
        <v>0</v>
      </c>
      <c r="K387" s="358"/>
    </row>
    <row r="388" spans="1:11" ht="15" x14ac:dyDescent="0.2">
      <c r="A388" s="351" t="str">
        <f t="shared" si="10"/>
        <v/>
      </c>
      <c r="B388" s="352"/>
      <c r="C388" s="353"/>
      <c r="D388" s="354"/>
      <c r="E388" s="353"/>
      <c r="F388" s="353"/>
      <c r="G388" s="355"/>
      <c r="H388" s="355"/>
      <c r="I388" s="355"/>
      <c r="J388" s="356">
        <f t="shared" si="11"/>
        <v>0</v>
      </c>
      <c r="K388" s="358"/>
    </row>
    <row r="389" spans="1:11" ht="15" x14ac:dyDescent="0.2">
      <c r="A389" s="351" t="str">
        <f t="shared" si="10"/>
        <v/>
      </c>
      <c r="B389" s="352"/>
      <c r="C389" s="353"/>
      <c r="D389" s="354"/>
      <c r="E389" s="353"/>
      <c r="F389" s="353"/>
      <c r="G389" s="355"/>
      <c r="H389" s="355"/>
      <c r="I389" s="355"/>
      <c r="J389" s="356">
        <f t="shared" si="11"/>
        <v>0</v>
      </c>
      <c r="K389" s="358"/>
    </row>
    <row r="390" spans="1:11" ht="15" x14ac:dyDescent="0.2">
      <c r="A390" s="351" t="str">
        <f t="shared" si="10"/>
        <v/>
      </c>
      <c r="B390" s="352"/>
      <c r="C390" s="353"/>
      <c r="D390" s="354"/>
      <c r="E390" s="353"/>
      <c r="F390" s="353"/>
      <c r="G390" s="355"/>
      <c r="H390" s="355"/>
      <c r="I390" s="355"/>
      <c r="J390" s="356">
        <f t="shared" si="11"/>
        <v>0</v>
      </c>
      <c r="K390" s="358"/>
    </row>
    <row r="391" spans="1:11" ht="15" x14ac:dyDescent="0.2">
      <c r="A391" s="351" t="str">
        <f t="shared" si="10"/>
        <v/>
      </c>
      <c r="B391" s="352"/>
      <c r="C391" s="353"/>
      <c r="D391" s="354"/>
      <c r="E391" s="353"/>
      <c r="F391" s="353"/>
      <c r="G391" s="355"/>
      <c r="H391" s="355"/>
      <c r="I391" s="355"/>
      <c r="J391" s="356">
        <f t="shared" si="11"/>
        <v>0</v>
      </c>
      <c r="K391" s="358"/>
    </row>
    <row r="392" spans="1:11" ht="15" x14ac:dyDescent="0.2">
      <c r="A392" s="351" t="str">
        <f t="shared" si="10"/>
        <v/>
      </c>
      <c r="B392" s="352"/>
      <c r="C392" s="353"/>
      <c r="D392" s="354"/>
      <c r="E392" s="353"/>
      <c r="F392" s="353"/>
      <c r="G392" s="355"/>
      <c r="H392" s="355"/>
      <c r="I392" s="355"/>
      <c r="J392" s="356">
        <f t="shared" si="11"/>
        <v>0</v>
      </c>
      <c r="K392" s="358"/>
    </row>
    <row r="393" spans="1:11" ht="15" x14ac:dyDescent="0.2">
      <c r="A393" s="351" t="str">
        <f t="shared" si="10"/>
        <v/>
      </c>
      <c r="B393" s="352"/>
      <c r="C393" s="353"/>
      <c r="D393" s="354"/>
      <c r="E393" s="353"/>
      <c r="F393" s="353"/>
      <c r="G393" s="355"/>
      <c r="H393" s="355"/>
      <c r="I393" s="355"/>
      <c r="J393" s="356">
        <f t="shared" si="11"/>
        <v>0</v>
      </c>
      <c r="K393" s="358"/>
    </row>
    <row r="394" spans="1:11" ht="15" x14ac:dyDescent="0.2">
      <c r="A394" s="351" t="str">
        <f t="shared" si="10"/>
        <v/>
      </c>
      <c r="B394" s="352"/>
      <c r="C394" s="353"/>
      <c r="D394" s="354"/>
      <c r="E394" s="353"/>
      <c r="F394" s="353"/>
      <c r="G394" s="355"/>
      <c r="H394" s="355"/>
      <c r="I394" s="355"/>
      <c r="J394" s="356">
        <f t="shared" si="11"/>
        <v>0</v>
      </c>
      <c r="K394" s="358"/>
    </row>
    <row r="395" spans="1:11" ht="15" x14ac:dyDescent="0.2">
      <c r="A395" s="351" t="str">
        <f t="shared" si="10"/>
        <v/>
      </c>
      <c r="B395" s="352"/>
      <c r="C395" s="353"/>
      <c r="D395" s="354"/>
      <c r="E395" s="353"/>
      <c r="F395" s="353"/>
      <c r="G395" s="355"/>
      <c r="H395" s="355"/>
      <c r="I395" s="355"/>
      <c r="J395" s="356">
        <f t="shared" si="11"/>
        <v>0</v>
      </c>
      <c r="K395" s="358"/>
    </row>
    <row r="396" spans="1:11" ht="15" x14ac:dyDescent="0.2">
      <c r="A396" s="351" t="str">
        <f t="shared" si="10"/>
        <v/>
      </c>
      <c r="B396" s="352"/>
      <c r="C396" s="353"/>
      <c r="D396" s="354"/>
      <c r="E396" s="353"/>
      <c r="F396" s="353"/>
      <c r="G396" s="355"/>
      <c r="H396" s="355"/>
      <c r="I396" s="355"/>
      <c r="J396" s="356">
        <f t="shared" si="11"/>
        <v>0</v>
      </c>
      <c r="K396" s="358"/>
    </row>
    <row r="397" spans="1:11" ht="15" x14ac:dyDescent="0.2">
      <c r="A397" s="351" t="str">
        <f t="shared" si="10"/>
        <v/>
      </c>
      <c r="B397" s="352"/>
      <c r="C397" s="353"/>
      <c r="D397" s="354"/>
      <c r="E397" s="353"/>
      <c r="F397" s="353"/>
      <c r="G397" s="355"/>
      <c r="H397" s="355"/>
      <c r="I397" s="355"/>
      <c r="J397" s="356">
        <f t="shared" si="11"/>
        <v>0</v>
      </c>
      <c r="K397" s="358"/>
    </row>
    <row r="398" spans="1:11" ht="15" x14ac:dyDescent="0.2">
      <c r="A398" s="351" t="str">
        <f t="shared" si="10"/>
        <v/>
      </c>
      <c r="B398" s="352"/>
      <c r="C398" s="353"/>
      <c r="D398" s="354"/>
      <c r="E398" s="353"/>
      <c r="F398" s="353"/>
      <c r="G398" s="355"/>
      <c r="H398" s="355"/>
      <c r="I398" s="355"/>
      <c r="J398" s="356">
        <f t="shared" si="11"/>
        <v>0</v>
      </c>
      <c r="K398" s="358"/>
    </row>
    <row r="399" spans="1:11" ht="15" x14ac:dyDescent="0.2">
      <c r="A399" s="351" t="str">
        <f t="shared" si="10"/>
        <v/>
      </c>
      <c r="B399" s="352"/>
      <c r="C399" s="353"/>
      <c r="D399" s="354"/>
      <c r="E399" s="353"/>
      <c r="F399" s="353"/>
      <c r="G399" s="355"/>
      <c r="H399" s="355"/>
      <c r="I399" s="355"/>
      <c r="J399" s="356">
        <f t="shared" si="11"/>
        <v>0</v>
      </c>
      <c r="K399" s="358"/>
    </row>
    <row r="400" spans="1:11" ht="15" x14ac:dyDescent="0.2">
      <c r="A400" s="351" t="str">
        <f t="shared" ref="A400:A463" si="12">IF(COUNTA(B400:I400)&gt;0,ROW()-ROW($A$14),"")</f>
        <v/>
      </c>
      <c r="B400" s="352"/>
      <c r="C400" s="353"/>
      <c r="D400" s="354"/>
      <c r="E400" s="353"/>
      <c r="F400" s="353"/>
      <c r="G400" s="355"/>
      <c r="H400" s="355"/>
      <c r="I400" s="355"/>
      <c r="J400" s="356">
        <f t="shared" ref="J400:J463" si="13">ROUND(H400,2)+ROUND(I400,2)</f>
        <v>0</v>
      </c>
      <c r="K400" s="358"/>
    </row>
    <row r="401" spans="1:11" ht="15" x14ac:dyDescent="0.2">
      <c r="A401" s="351" t="str">
        <f t="shared" si="12"/>
        <v/>
      </c>
      <c r="B401" s="352"/>
      <c r="C401" s="353"/>
      <c r="D401" s="354"/>
      <c r="E401" s="353"/>
      <c r="F401" s="353"/>
      <c r="G401" s="355"/>
      <c r="H401" s="355"/>
      <c r="I401" s="355"/>
      <c r="J401" s="356">
        <f t="shared" si="13"/>
        <v>0</v>
      </c>
      <c r="K401" s="358"/>
    </row>
    <row r="402" spans="1:11" ht="15" x14ac:dyDescent="0.2">
      <c r="A402" s="351" t="str">
        <f t="shared" si="12"/>
        <v/>
      </c>
      <c r="B402" s="352"/>
      <c r="C402" s="353"/>
      <c r="D402" s="354"/>
      <c r="E402" s="353"/>
      <c r="F402" s="353"/>
      <c r="G402" s="355"/>
      <c r="H402" s="355"/>
      <c r="I402" s="355"/>
      <c r="J402" s="356">
        <f t="shared" si="13"/>
        <v>0</v>
      </c>
      <c r="K402" s="358"/>
    </row>
    <row r="403" spans="1:11" ht="15" x14ac:dyDescent="0.2">
      <c r="A403" s="351" t="str">
        <f t="shared" si="12"/>
        <v/>
      </c>
      <c r="B403" s="352"/>
      <c r="C403" s="353"/>
      <c r="D403" s="354"/>
      <c r="E403" s="353"/>
      <c r="F403" s="353"/>
      <c r="G403" s="355"/>
      <c r="H403" s="355"/>
      <c r="I403" s="355"/>
      <c r="J403" s="356">
        <f t="shared" si="13"/>
        <v>0</v>
      </c>
      <c r="K403" s="358"/>
    </row>
    <row r="404" spans="1:11" ht="15" x14ac:dyDescent="0.2">
      <c r="A404" s="351" t="str">
        <f t="shared" si="12"/>
        <v/>
      </c>
      <c r="B404" s="352"/>
      <c r="C404" s="353"/>
      <c r="D404" s="354"/>
      <c r="E404" s="353"/>
      <c r="F404" s="353"/>
      <c r="G404" s="355"/>
      <c r="H404" s="355"/>
      <c r="I404" s="355"/>
      <c r="J404" s="356">
        <f t="shared" si="13"/>
        <v>0</v>
      </c>
      <c r="K404" s="358"/>
    </row>
    <row r="405" spans="1:11" ht="15" x14ac:dyDescent="0.2">
      <c r="A405" s="351" t="str">
        <f t="shared" si="12"/>
        <v/>
      </c>
      <c r="B405" s="352"/>
      <c r="C405" s="353"/>
      <c r="D405" s="354"/>
      <c r="E405" s="353"/>
      <c r="F405" s="353"/>
      <c r="G405" s="355"/>
      <c r="H405" s="355"/>
      <c r="I405" s="355"/>
      <c r="J405" s="356">
        <f t="shared" si="13"/>
        <v>0</v>
      </c>
      <c r="K405" s="358"/>
    </row>
    <row r="406" spans="1:11" ht="15" x14ac:dyDescent="0.2">
      <c r="A406" s="351" t="str">
        <f t="shared" si="12"/>
        <v/>
      </c>
      <c r="B406" s="352"/>
      <c r="C406" s="353"/>
      <c r="D406" s="354"/>
      <c r="E406" s="353"/>
      <c r="F406" s="353"/>
      <c r="G406" s="355"/>
      <c r="H406" s="355"/>
      <c r="I406" s="355"/>
      <c r="J406" s="356">
        <f t="shared" si="13"/>
        <v>0</v>
      </c>
      <c r="K406" s="358"/>
    </row>
    <row r="407" spans="1:11" ht="15" x14ac:dyDescent="0.2">
      <c r="A407" s="351" t="str">
        <f t="shared" si="12"/>
        <v/>
      </c>
      <c r="B407" s="352"/>
      <c r="C407" s="353"/>
      <c r="D407" s="354"/>
      <c r="E407" s="353"/>
      <c r="F407" s="353"/>
      <c r="G407" s="355"/>
      <c r="H407" s="355"/>
      <c r="I407" s="355"/>
      <c r="J407" s="356">
        <f t="shared" si="13"/>
        <v>0</v>
      </c>
      <c r="K407" s="358"/>
    </row>
    <row r="408" spans="1:11" ht="15" x14ac:dyDescent="0.2">
      <c r="A408" s="351" t="str">
        <f t="shared" si="12"/>
        <v/>
      </c>
      <c r="B408" s="352"/>
      <c r="C408" s="353"/>
      <c r="D408" s="354"/>
      <c r="E408" s="353"/>
      <c r="F408" s="353"/>
      <c r="G408" s="355"/>
      <c r="H408" s="355"/>
      <c r="I408" s="355"/>
      <c r="J408" s="356">
        <f t="shared" si="13"/>
        <v>0</v>
      </c>
      <c r="K408" s="358"/>
    </row>
    <row r="409" spans="1:11" ht="15" x14ac:dyDescent="0.2">
      <c r="A409" s="351" t="str">
        <f t="shared" si="12"/>
        <v/>
      </c>
      <c r="B409" s="352"/>
      <c r="C409" s="353"/>
      <c r="D409" s="354"/>
      <c r="E409" s="353"/>
      <c r="F409" s="353"/>
      <c r="G409" s="355"/>
      <c r="H409" s="355"/>
      <c r="I409" s="355"/>
      <c r="J409" s="356">
        <f t="shared" si="13"/>
        <v>0</v>
      </c>
      <c r="K409" s="358"/>
    </row>
    <row r="410" spans="1:11" ht="15" x14ac:dyDescent="0.2">
      <c r="A410" s="351" t="str">
        <f t="shared" si="12"/>
        <v/>
      </c>
      <c r="B410" s="352"/>
      <c r="C410" s="353"/>
      <c r="D410" s="354"/>
      <c r="E410" s="353"/>
      <c r="F410" s="353"/>
      <c r="G410" s="355"/>
      <c r="H410" s="355"/>
      <c r="I410" s="355"/>
      <c r="J410" s="356">
        <f t="shared" si="13"/>
        <v>0</v>
      </c>
      <c r="K410" s="358"/>
    </row>
    <row r="411" spans="1:11" ht="15" x14ac:dyDescent="0.2">
      <c r="A411" s="351" t="str">
        <f t="shared" si="12"/>
        <v/>
      </c>
      <c r="B411" s="352"/>
      <c r="C411" s="353"/>
      <c r="D411" s="354"/>
      <c r="E411" s="353"/>
      <c r="F411" s="353"/>
      <c r="G411" s="355"/>
      <c r="H411" s="355"/>
      <c r="I411" s="355"/>
      <c r="J411" s="356">
        <f t="shared" si="13"/>
        <v>0</v>
      </c>
      <c r="K411" s="358"/>
    </row>
    <row r="412" spans="1:11" ht="15" x14ac:dyDescent="0.2">
      <c r="A412" s="351" t="str">
        <f t="shared" si="12"/>
        <v/>
      </c>
      <c r="B412" s="352"/>
      <c r="C412" s="353"/>
      <c r="D412" s="354"/>
      <c r="E412" s="353"/>
      <c r="F412" s="353"/>
      <c r="G412" s="355"/>
      <c r="H412" s="355"/>
      <c r="I412" s="355"/>
      <c r="J412" s="356">
        <f t="shared" si="13"/>
        <v>0</v>
      </c>
      <c r="K412" s="358"/>
    </row>
    <row r="413" spans="1:11" ht="15" x14ac:dyDescent="0.2">
      <c r="A413" s="351" t="str">
        <f t="shared" si="12"/>
        <v/>
      </c>
      <c r="B413" s="352"/>
      <c r="C413" s="353"/>
      <c r="D413" s="354"/>
      <c r="E413" s="353"/>
      <c r="F413" s="353"/>
      <c r="G413" s="355"/>
      <c r="H413" s="355"/>
      <c r="I413" s="355"/>
      <c r="J413" s="356">
        <f t="shared" si="13"/>
        <v>0</v>
      </c>
      <c r="K413" s="358"/>
    </row>
    <row r="414" spans="1:11" ht="15" x14ac:dyDescent="0.2">
      <c r="A414" s="351" t="str">
        <f t="shared" si="12"/>
        <v/>
      </c>
      <c r="B414" s="352"/>
      <c r="C414" s="353"/>
      <c r="D414" s="354"/>
      <c r="E414" s="353"/>
      <c r="F414" s="353"/>
      <c r="G414" s="355"/>
      <c r="H414" s="355"/>
      <c r="I414" s="355"/>
      <c r="J414" s="356">
        <f t="shared" si="13"/>
        <v>0</v>
      </c>
      <c r="K414" s="358"/>
    </row>
    <row r="415" spans="1:11" ht="15" x14ac:dyDescent="0.2">
      <c r="A415" s="351" t="str">
        <f t="shared" si="12"/>
        <v/>
      </c>
      <c r="B415" s="352"/>
      <c r="C415" s="353"/>
      <c r="D415" s="354"/>
      <c r="E415" s="353"/>
      <c r="F415" s="353"/>
      <c r="G415" s="355"/>
      <c r="H415" s="355"/>
      <c r="I415" s="355"/>
      <c r="J415" s="356">
        <f t="shared" si="13"/>
        <v>0</v>
      </c>
      <c r="K415" s="358"/>
    </row>
    <row r="416" spans="1:11" ht="15" x14ac:dyDescent="0.2">
      <c r="A416" s="351" t="str">
        <f t="shared" si="12"/>
        <v/>
      </c>
      <c r="B416" s="352"/>
      <c r="C416" s="353"/>
      <c r="D416" s="354"/>
      <c r="E416" s="353"/>
      <c r="F416" s="353"/>
      <c r="G416" s="355"/>
      <c r="H416" s="355"/>
      <c r="I416" s="355"/>
      <c r="J416" s="356">
        <f t="shared" si="13"/>
        <v>0</v>
      </c>
      <c r="K416" s="358"/>
    </row>
    <row r="417" spans="1:11" ht="15" x14ac:dyDescent="0.2">
      <c r="A417" s="351" t="str">
        <f t="shared" si="12"/>
        <v/>
      </c>
      <c r="B417" s="352"/>
      <c r="C417" s="353"/>
      <c r="D417" s="354"/>
      <c r="E417" s="353"/>
      <c r="F417" s="353"/>
      <c r="G417" s="355"/>
      <c r="H417" s="355"/>
      <c r="I417" s="355"/>
      <c r="J417" s="356">
        <f t="shared" si="13"/>
        <v>0</v>
      </c>
      <c r="K417" s="358"/>
    </row>
    <row r="418" spans="1:11" ht="15" x14ac:dyDescent="0.2">
      <c r="A418" s="351" t="str">
        <f t="shared" si="12"/>
        <v/>
      </c>
      <c r="B418" s="352"/>
      <c r="C418" s="353"/>
      <c r="D418" s="354"/>
      <c r="E418" s="353"/>
      <c r="F418" s="353"/>
      <c r="G418" s="355"/>
      <c r="H418" s="355"/>
      <c r="I418" s="355"/>
      <c r="J418" s="356">
        <f t="shared" si="13"/>
        <v>0</v>
      </c>
      <c r="K418" s="358"/>
    </row>
    <row r="419" spans="1:11" ht="15" x14ac:dyDescent="0.2">
      <c r="A419" s="351" t="str">
        <f t="shared" si="12"/>
        <v/>
      </c>
      <c r="B419" s="352"/>
      <c r="C419" s="353"/>
      <c r="D419" s="354"/>
      <c r="E419" s="353"/>
      <c r="F419" s="353"/>
      <c r="G419" s="355"/>
      <c r="H419" s="355"/>
      <c r="I419" s="355"/>
      <c r="J419" s="356">
        <f t="shared" si="13"/>
        <v>0</v>
      </c>
      <c r="K419" s="358"/>
    </row>
    <row r="420" spans="1:11" ht="15" x14ac:dyDescent="0.2">
      <c r="A420" s="351" t="str">
        <f t="shared" si="12"/>
        <v/>
      </c>
      <c r="B420" s="352"/>
      <c r="C420" s="353"/>
      <c r="D420" s="354"/>
      <c r="E420" s="353"/>
      <c r="F420" s="353"/>
      <c r="G420" s="355"/>
      <c r="H420" s="355"/>
      <c r="I420" s="355"/>
      <c r="J420" s="356">
        <f t="shared" si="13"/>
        <v>0</v>
      </c>
      <c r="K420" s="358"/>
    </row>
    <row r="421" spans="1:11" ht="15" x14ac:dyDescent="0.2">
      <c r="A421" s="351" t="str">
        <f t="shared" si="12"/>
        <v/>
      </c>
      <c r="B421" s="352"/>
      <c r="C421" s="353"/>
      <c r="D421" s="354"/>
      <c r="E421" s="353"/>
      <c r="F421" s="353"/>
      <c r="G421" s="355"/>
      <c r="H421" s="355"/>
      <c r="I421" s="355"/>
      <c r="J421" s="356">
        <f t="shared" si="13"/>
        <v>0</v>
      </c>
      <c r="K421" s="358"/>
    </row>
    <row r="422" spans="1:11" ht="15" x14ac:dyDescent="0.2">
      <c r="A422" s="351" t="str">
        <f t="shared" si="12"/>
        <v/>
      </c>
      <c r="B422" s="352"/>
      <c r="C422" s="353"/>
      <c r="D422" s="354"/>
      <c r="E422" s="353"/>
      <c r="F422" s="353"/>
      <c r="G422" s="355"/>
      <c r="H422" s="355"/>
      <c r="I422" s="355"/>
      <c r="J422" s="356">
        <f t="shared" si="13"/>
        <v>0</v>
      </c>
      <c r="K422" s="358"/>
    </row>
    <row r="423" spans="1:11" ht="15" x14ac:dyDescent="0.2">
      <c r="A423" s="351" t="str">
        <f t="shared" si="12"/>
        <v/>
      </c>
      <c r="B423" s="352"/>
      <c r="C423" s="353"/>
      <c r="D423" s="354"/>
      <c r="E423" s="353"/>
      <c r="F423" s="353"/>
      <c r="G423" s="355"/>
      <c r="H423" s="355"/>
      <c r="I423" s="355"/>
      <c r="J423" s="356">
        <f t="shared" si="13"/>
        <v>0</v>
      </c>
      <c r="K423" s="358"/>
    </row>
    <row r="424" spans="1:11" ht="15" x14ac:dyDescent="0.2">
      <c r="A424" s="351" t="str">
        <f t="shared" si="12"/>
        <v/>
      </c>
      <c r="B424" s="352"/>
      <c r="C424" s="353"/>
      <c r="D424" s="354"/>
      <c r="E424" s="353"/>
      <c r="F424" s="353"/>
      <c r="G424" s="355"/>
      <c r="H424" s="355"/>
      <c r="I424" s="355"/>
      <c r="J424" s="356">
        <f t="shared" si="13"/>
        <v>0</v>
      </c>
      <c r="K424" s="358"/>
    </row>
    <row r="425" spans="1:11" ht="15" x14ac:dyDescent="0.2">
      <c r="A425" s="351" t="str">
        <f t="shared" si="12"/>
        <v/>
      </c>
      <c r="B425" s="352"/>
      <c r="C425" s="353"/>
      <c r="D425" s="354"/>
      <c r="E425" s="353"/>
      <c r="F425" s="353"/>
      <c r="G425" s="355"/>
      <c r="H425" s="355"/>
      <c r="I425" s="355"/>
      <c r="J425" s="356">
        <f t="shared" si="13"/>
        <v>0</v>
      </c>
      <c r="K425" s="358"/>
    </row>
    <row r="426" spans="1:11" ht="15" x14ac:dyDescent="0.2">
      <c r="A426" s="351" t="str">
        <f t="shared" si="12"/>
        <v/>
      </c>
      <c r="B426" s="352"/>
      <c r="C426" s="353"/>
      <c r="D426" s="354"/>
      <c r="E426" s="353"/>
      <c r="F426" s="353"/>
      <c r="G426" s="355"/>
      <c r="H426" s="355"/>
      <c r="I426" s="355"/>
      <c r="J426" s="356">
        <f t="shared" si="13"/>
        <v>0</v>
      </c>
      <c r="K426" s="358"/>
    </row>
    <row r="427" spans="1:11" ht="15" x14ac:dyDescent="0.2">
      <c r="A427" s="351" t="str">
        <f t="shared" si="12"/>
        <v/>
      </c>
      <c r="B427" s="352"/>
      <c r="C427" s="353"/>
      <c r="D427" s="354"/>
      <c r="E427" s="353"/>
      <c r="F427" s="353"/>
      <c r="G427" s="355"/>
      <c r="H427" s="355"/>
      <c r="I427" s="355"/>
      <c r="J427" s="356">
        <f t="shared" si="13"/>
        <v>0</v>
      </c>
      <c r="K427" s="358"/>
    </row>
    <row r="428" spans="1:11" ht="15" x14ac:dyDescent="0.2">
      <c r="A428" s="351" t="str">
        <f t="shared" si="12"/>
        <v/>
      </c>
      <c r="B428" s="352"/>
      <c r="C428" s="353"/>
      <c r="D428" s="354"/>
      <c r="E428" s="353"/>
      <c r="F428" s="353"/>
      <c r="G428" s="355"/>
      <c r="H428" s="355"/>
      <c r="I428" s="355"/>
      <c r="J428" s="356">
        <f t="shared" si="13"/>
        <v>0</v>
      </c>
      <c r="K428" s="358"/>
    </row>
    <row r="429" spans="1:11" ht="15" x14ac:dyDescent="0.2">
      <c r="A429" s="351" t="str">
        <f t="shared" si="12"/>
        <v/>
      </c>
      <c r="B429" s="352"/>
      <c r="C429" s="353"/>
      <c r="D429" s="354"/>
      <c r="E429" s="353"/>
      <c r="F429" s="353"/>
      <c r="G429" s="355"/>
      <c r="H429" s="355"/>
      <c r="I429" s="355"/>
      <c r="J429" s="356">
        <f t="shared" si="13"/>
        <v>0</v>
      </c>
      <c r="K429" s="358"/>
    </row>
    <row r="430" spans="1:11" ht="15" x14ac:dyDescent="0.2">
      <c r="A430" s="351" t="str">
        <f t="shared" si="12"/>
        <v/>
      </c>
      <c r="B430" s="352"/>
      <c r="C430" s="353"/>
      <c r="D430" s="354"/>
      <c r="E430" s="353"/>
      <c r="F430" s="353"/>
      <c r="G430" s="355"/>
      <c r="H430" s="355"/>
      <c r="I430" s="355"/>
      <c r="J430" s="356">
        <f t="shared" si="13"/>
        <v>0</v>
      </c>
      <c r="K430" s="358"/>
    </row>
    <row r="431" spans="1:11" ht="15" x14ac:dyDescent="0.2">
      <c r="A431" s="351" t="str">
        <f t="shared" si="12"/>
        <v/>
      </c>
      <c r="B431" s="352"/>
      <c r="C431" s="353"/>
      <c r="D431" s="354"/>
      <c r="E431" s="353"/>
      <c r="F431" s="353"/>
      <c r="G431" s="355"/>
      <c r="H431" s="355"/>
      <c r="I431" s="355"/>
      <c r="J431" s="356">
        <f t="shared" si="13"/>
        <v>0</v>
      </c>
      <c r="K431" s="358"/>
    </row>
    <row r="432" spans="1:11" ht="15" x14ac:dyDescent="0.2">
      <c r="A432" s="351" t="str">
        <f t="shared" si="12"/>
        <v/>
      </c>
      <c r="B432" s="352"/>
      <c r="C432" s="353"/>
      <c r="D432" s="354"/>
      <c r="E432" s="353"/>
      <c r="F432" s="353"/>
      <c r="G432" s="355"/>
      <c r="H432" s="355"/>
      <c r="I432" s="355"/>
      <c r="J432" s="356">
        <f t="shared" si="13"/>
        <v>0</v>
      </c>
      <c r="K432" s="358"/>
    </row>
    <row r="433" spans="1:11" ht="15" x14ac:dyDescent="0.2">
      <c r="A433" s="351" t="str">
        <f t="shared" si="12"/>
        <v/>
      </c>
      <c r="B433" s="352"/>
      <c r="C433" s="353"/>
      <c r="D433" s="354"/>
      <c r="E433" s="353"/>
      <c r="F433" s="353"/>
      <c r="G433" s="355"/>
      <c r="H433" s="355"/>
      <c r="I433" s="355"/>
      <c r="J433" s="356">
        <f t="shared" si="13"/>
        <v>0</v>
      </c>
      <c r="K433" s="358"/>
    </row>
    <row r="434" spans="1:11" ht="15" x14ac:dyDescent="0.2">
      <c r="A434" s="351" t="str">
        <f t="shared" si="12"/>
        <v/>
      </c>
      <c r="B434" s="352"/>
      <c r="C434" s="353"/>
      <c r="D434" s="354"/>
      <c r="E434" s="353"/>
      <c r="F434" s="353"/>
      <c r="G434" s="355"/>
      <c r="H434" s="355"/>
      <c r="I434" s="355"/>
      <c r="J434" s="356">
        <f t="shared" si="13"/>
        <v>0</v>
      </c>
      <c r="K434" s="358"/>
    </row>
    <row r="435" spans="1:11" ht="15" x14ac:dyDescent="0.2">
      <c r="A435" s="351" t="str">
        <f t="shared" si="12"/>
        <v/>
      </c>
      <c r="B435" s="352"/>
      <c r="C435" s="353"/>
      <c r="D435" s="354"/>
      <c r="E435" s="353"/>
      <c r="F435" s="353"/>
      <c r="G435" s="355"/>
      <c r="H435" s="355"/>
      <c r="I435" s="355"/>
      <c r="J435" s="356">
        <f t="shared" si="13"/>
        <v>0</v>
      </c>
      <c r="K435" s="358"/>
    </row>
    <row r="436" spans="1:11" ht="15" x14ac:dyDescent="0.2">
      <c r="A436" s="351" t="str">
        <f t="shared" si="12"/>
        <v/>
      </c>
      <c r="B436" s="352"/>
      <c r="C436" s="353"/>
      <c r="D436" s="354"/>
      <c r="E436" s="353"/>
      <c r="F436" s="353"/>
      <c r="G436" s="355"/>
      <c r="H436" s="355"/>
      <c r="I436" s="355"/>
      <c r="J436" s="356">
        <f t="shared" si="13"/>
        <v>0</v>
      </c>
      <c r="K436" s="358"/>
    </row>
    <row r="437" spans="1:11" ht="15" x14ac:dyDescent="0.2">
      <c r="A437" s="351" t="str">
        <f t="shared" si="12"/>
        <v/>
      </c>
      <c r="B437" s="352"/>
      <c r="C437" s="353"/>
      <c r="D437" s="354"/>
      <c r="E437" s="353"/>
      <c r="F437" s="353"/>
      <c r="G437" s="355"/>
      <c r="H437" s="355"/>
      <c r="I437" s="355"/>
      <c r="J437" s="356">
        <f t="shared" si="13"/>
        <v>0</v>
      </c>
      <c r="K437" s="358"/>
    </row>
    <row r="438" spans="1:11" ht="15" x14ac:dyDescent="0.2">
      <c r="A438" s="351" t="str">
        <f t="shared" si="12"/>
        <v/>
      </c>
      <c r="B438" s="352"/>
      <c r="C438" s="353"/>
      <c r="D438" s="354"/>
      <c r="E438" s="353"/>
      <c r="F438" s="353"/>
      <c r="G438" s="355"/>
      <c r="H438" s="355"/>
      <c r="I438" s="355"/>
      <c r="J438" s="356">
        <f t="shared" si="13"/>
        <v>0</v>
      </c>
      <c r="K438" s="358"/>
    </row>
    <row r="439" spans="1:11" ht="15" x14ac:dyDescent="0.2">
      <c r="A439" s="351" t="str">
        <f t="shared" si="12"/>
        <v/>
      </c>
      <c r="B439" s="352"/>
      <c r="C439" s="353"/>
      <c r="D439" s="354"/>
      <c r="E439" s="353"/>
      <c r="F439" s="353"/>
      <c r="G439" s="355"/>
      <c r="H439" s="355"/>
      <c r="I439" s="355"/>
      <c r="J439" s="356">
        <f t="shared" si="13"/>
        <v>0</v>
      </c>
      <c r="K439" s="358"/>
    </row>
    <row r="440" spans="1:11" ht="15" x14ac:dyDescent="0.2">
      <c r="A440" s="351" t="str">
        <f t="shared" si="12"/>
        <v/>
      </c>
      <c r="B440" s="352"/>
      <c r="C440" s="353"/>
      <c r="D440" s="354"/>
      <c r="E440" s="353"/>
      <c r="F440" s="353"/>
      <c r="G440" s="355"/>
      <c r="H440" s="355"/>
      <c r="I440" s="355"/>
      <c r="J440" s="356">
        <f t="shared" si="13"/>
        <v>0</v>
      </c>
      <c r="K440" s="358"/>
    </row>
    <row r="441" spans="1:11" ht="15" x14ac:dyDescent="0.2">
      <c r="A441" s="351" t="str">
        <f t="shared" si="12"/>
        <v/>
      </c>
      <c r="B441" s="352"/>
      <c r="C441" s="353"/>
      <c r="D441" s="354"/>
      <c r="E441" s="353"/>
      <c r="F441" s="353"/>
      <c r="G441" s="355"/>
      <c r="H441" s="355"/>
      <c r="I441" s="355"/>
      <c r="J441" s="356">
        <f t="shared" si="13"/>
        <v>0</v>
      </c>
      <c r="K441" s="358"/>
    </row>
    <row r="442" spans="1:11" ht="15" x14ac:dyDescent="0.2">
      <c r="A442" s="351" t="str">
        <f t="shared" si="12"/>
        <v/>
      </c>
      <c r="B442" s="352"/>
      <c r="C442" s="353"/>
      <c r="D442" s="354"/>
      <c r="E442" s="353"/>
      <c r="F442" s="353"/>
      <c r="G442" s="355"/>
      <c r="H442" s="355"/>
      <c r="I442" s="355"/>
      <c r="J442" s="356">
        <f t="shared" si="13"/>
        <v>0</v>
      </c>
      <c r="K442" s="358"/>
    </row>
    <row r="443" spans="1:11" ht="15" x14ac:dyDescent="0.2">
      <c r="A443" s="351" t="str">
        <f t="shared" si="12"/>
        <v/>
      </c>
      <c r="B443" s="352"/>
      <c r="C443" s="353"/>
      <c r="D443" s="354"/>
      <c r="E443" s="353"/>
      <c r="F443" s="353"/>
      <c r="G443" s="355"/>
      <c r="H443" s="355"/>
      <c r="I443" s="355"/>
      <c r="J443" s="356">
        <f t="shared" si="13"/>
        <v>0</v>
      </c>
      <c r="K443" s="358"/>
    </row>
    <row r="444" spans="1:11" ht="15" x14ac:dyDescent="0.2">
      <c r="A444" s="351" t="str">
        <f t="shared" si="12"/>
        <v/>
      </c>
      <c r="B444" s="352"/>
      <c r="C444" s="353"/>
      <c r="D444" s="354"/>
      <c r="E444" s="353"/>
      <c r="F444" s="353"/>
      <c r="G444" s="355"/>
      <c r="H444" s="355"/>
      <c r="I444" s="355"/>
      <c r="J444" s="356">
        <f t="shared" si="13"/>
        <v>0</v>
      </c>
      <c r="K444" s="358"/>
    </row>
    <row r="445" spans="1:11" ht="15" x14ac:dyDescent="0.2">
      <c r="A445" s="351" t="str">
        <f t="shared" si="12"/>
        <v/>
      </c>
      <c r="B445" s="352"/>
      <c r="C445" s="353"/>
      <c r="D445" s="354"/>
      <c r="E445" s="353"/>
      <c r="F445" s="353"/>
      <c r="G445" s="355"/>
      <c r="H445" s="355"/>
      <c r="I445" s="355"/>
      <c r="J445" s="356">
        <f t="shared" si="13"/>
        <v>0</v>
      </c>
      <c r="K445" s="358"/>
    </row>
    <row r="446" spans="1:11" ht="15" x14ac:dyDescent="0.2">
      <c r="A446" s="351" t="str">
        <f t="shared" si="12"/>
        <v/>
      </c>
      <c r="B446" s="352"/>
      <c r="C446" s="353"/>
      <c r="D446" s="354"/>
      <c r="E446" s="353"/>
      <c r="F446" s="353"/>
      <c r="G446" s="355"/>
      <c r="H446" s="355"/>
      <c r="I446" s="355"/>
      <c r="J446" s="356">
        <f t="shared" si="13"/>
        <v>0</v>
      </c>
      <c r="K446" s="358"/>
    </row>
    <row r="447" spans="1:11" ht="15" x14ac:dyDescent="0.2">
      <c r="A447" s="351" t="str">
        <f t="shared" si="12"/>
        <v/>
      </c>
      <c r="B447" s="352"/>
      <c r="C447" s="353"/>
      <c r="D447" s="354"/>
      <c r="E447" s="353"/>
      <c r="F447" s="353"/>
      <c r="G447" s="355"/>
      <c r="H447" s="355"/>
      <c r="I447" s="355"/>
      <c r="J447" s="356">
        <f t="shared" si="13"/>
        <v>0</v>
      </c>
      <c r="K447" s="358"/>
    </row>
    <row r="448" spans="1:11" ht="15" x14ac:dyDescent="0.2">
      <c r="A448" s="351" t="str">
        <f t="shared" si="12"/>
        <v/>
      </c>
      <c r="B448" s="352"/>
      <c r="C448" s="353"/>
      <c r="D448" s="354"/>
      <c r="E448" s="353"/>
      <c r="F448" s="353"/>
      <c r="G448" s="355"/>
      <c r="H448" s="355"/>
      <c r="I448" s="355"/>
      <c r="J448" s="356">
        <f t="shared" si="13"/>
        <v>0</v>
      </c>
      <c r="K448" s="358"/>
    </row>
    <row r="449" spans="1:11" ht="15" x14ac:dyDescent="0.2">
      <c r="A449" s="351" t="str">
        <f t="shared" si="12"/>
        <v/>
      </c>
      <c r="B449" s="352"/>
      <c r="C449" s="353"/>
      <c r="D449" s="354"/>
      <c r="E449" s="353"/>
      <c r="F449" s="353"/>
      <c r="G449" s="355"/>
      <c r="H449" s="355"/>
      <c r="I449" s="355"/>
      <c r="J449" s="356">
        <f t="shared" si="13"/>
        <v>0</v>
      </c>
      <c r="K449" s="358"/>
    </row>
    <row r="450" spans="1:11" ht="15" x14ac:dyDescent="0.2">
      <c r="A450" s="351" t="str">
        <f t="shared" si="12"/>
        <v/>
      </c>
      <c r="B450" s="352"/>
      <c r="C450" s="353"/>
      <c r="D450" s="354"/>
      <c r="E450" s="353"/>
      <c r="F450" s="353"/>
      <c r="G450" s="355"/>
      <c r="H450" s="355"/>
      <c r="I450" s="355"/>
      <c r="J450" s="356">
        <f t="shared" si="13"/>
        <v>0</v>
      </c>
      <c r="K450" s="358"/>
    </row>
    <row r="451" spans="1:11" ht="15" x14ac:dyDescent="0.2">
      <c r="A451" s="351" t="str">
        <f t="shared" si="12"/>
        <v/>
      </c>
      <c r="B451" s="352"/>
      <c r="C451" s="353"/>
      <c r="D451" s="354"/>
      <c r="E451" s="353"/>
      <c r="F451" s="353"/>
      <c r="G451" s="355"/>
      <c r="H451" s="355"/>
      <c r="I451" s="355"/>
      <c r="J451" s="356">
        <f t="shared" si="13"/>
        <v>0</v>
      </c>
      <c r="K451" s="358"/>
    </row>
    <row r="452" spans="1:11" ht="15" x14ac:dyDescent="0.2">
      <c r="A452" s="351" t="str">
        <f t="shared" si="12"/>
        <v/>
      </c>
      <c r="B452" s="352"/>
      <c r="C452" s="353"/>
      <c r="D452" s="354"/>
      <c r="E452" s="353"/>
      <c r="F452" s="353"/>
      <c r="G452" s="355"/>
      <c r="H452" s="355"/>
      <c r="I452" s="355"/>
      <c r="J452" s="356">
        <f t="shared" si="13"/>
        <v>0</v>
      </c>
      <c r="K452" s="358"/>
    </row>
    <row r="453" spans="1:11" ht="15" x14ac:dyDescent="0.2">
      <c r="A453" s="351" t="str">
        <f t="shared" si="12"/>
        <v/>
      </c>
      <c r="B453" s="352"/>
      <c r="C453" s="353"/>
      <c r="D453" s="354"/>
      <c r="E453" s="353"/>
      <c r="F453" s="353"/>
      <c r="G453" s="355"/>
      <c r="H453" s="355"/>
      <c r="I453" s="355"/>
      <c r="J453" s="356">
        <f t="shared" si="13"/>
        <v>0</v>
      </c>
      <c r="K453" s="358"/>
    </row>
    <row r="454" spans="1:11" ht="15" x14ac:dyDescent="0.2">
      <c r="A454" s="351" t="str">
        <f t="shared" si="12"/>
        <v/>
      </c>
      <c r="B454" s="352"/>
      <c r="C454" s="353"/>
      <c r="D454" s="354"/>
      <c r="E454" s="353"/>
      <c r="F454" s="353"/>
      <c r="G454" s="355"/>
      <c r="H454" s="355"/>
      <c r="I454" s="355"/>
      <c r="J454" s="356">
        <f t="shared" si="13"/>
        <v>0</v>
      </c>
      <c r="K454" s="358"/>
    </row>
    <row r="455" spans="1:11" ht="15" x14ac:dyDescent="0.2">
      <c r="A455" s="351" t="str">
        <f t="shared" si="12"/>
        <v/>
      </c>
      <c r="B455" s="352"/>
      <c r="C455" s="353"/>
      <c r="D455" s="354"/>
      <c r="E455" s="353"/>
      <c r="F455" s="353"/>
      <c r="G455" s="355"/>
      <c r="H455" s="355"/>
      <c r="I455" s="355"/>
      <c r="J455" s="356">
        <f t="shared" si="13"/>
        <v>0</v>
      </c>
      <c r="K455" s="358"/>
    </row>
    <row r="456" spans="1:11" ht="15" x14ac:dyDescent="0.2">
      <c r="A456" s="351" t="str">
        <f t="shared" si="12"/>
        <v/>
      </c>
      <c r="B456" s="352"/>
      <c r="C456" s="353"/>
      <c r="D456" s="354"/>
      <c r="E456" s="353"/>
      <c r="F456" s="353"/>
      <c r="G456" s="355"/>
      <c r="H456" s="355"/>
      <c r="I456" s="355"/>
      <c r="J456" s="356">
        <f t="shared" si="13"/>
        <v>0</v>
      </c>
      <c r="K456" s="358"/>
    </row>
    <row r="457" spans="1:11" ht="15" x14ac:dyDescent="0.2">
      <c r="A457" s="351" t="str">
        <f t="shared" si="12"/>
        <v/>
      </c>
      <c r="B457" s="352"/>
      <c r="C457" s="353"/>
      <c r="D457" s="354"/>
      <c r="E457" s="353"/>
      <c r="F457" s="353"/>
      <c r="G457" s="355"/>
      <c r="H457" s="355"/>
      <c r="I457" s="355"/>
      <c r="J457" s="356">
        <f t="shared" si="13"/>
        <v>0</v>
      </c>
      <c r="K457" s="358"/>
    </row>
    <row r="458" spans="1:11" ht="15" x14ac:dyDescent="0.2">
      <c r="A458" s="351" t="str">
        <f t="shared" si="12"/>
        <v/>
      </c>
      <c r="B458" s="352"/>
      <c r="C458" s="353"/>
      <c r="D458" s="354"/>
      <c r="E458" s="353"/>
      <c r="F458" s="353"/>
      <c r="G458" s="355"/>
      <c r="H458" s="355"/>
      <c r="I458" s="355"/>
      <c r="J458" s="356">
        <f t="shared" si="13"/>
        <v>0</v>
      </c>
      <c r="K458" s="358"/>
    </row>
    <row r="459" spans="1:11" ht="15" x14ac:dyDescent="0.2">
      <c r="A459" s="351" t="str">
        <f t="shared" si="12"/>
        <v/>
      </c>
      <c r="B459" s="352"/>
      <c r="C459" s="353"/>
      <c r="D459" s="354"/>
      <c r="E459" s="353"/>
      <c r="F459" s="353"/>
      <c r="G459" s="355"/>
      <c r="H459" s="355"/>
      <c r="I459" s="355"/>
      <c r="J459" s="356">
        <f t="shared" si="13"/>
        <v>0</v>
      </c>
      <c r="K459" s="358"/>
    </row>
    <row r="460" spans="1:11" ht="15" x14ac:dyDescent="0.2">
      <c r="A460" s="351" t="str">
        <f t="shared" si="12"/>
        <v/>
      </c>
      <c r="B460" s="352"/>
      <c r="C460" s="353"/>
      <c r="D460" s="354"/>
      <c r="E460" s="353"/>
      <c r="F460" s="353"/>
      <c r="G460" s="355"/>
      <c r="H460" s="355"/>
      <c r="I460" s="355"/>
      <c r="J460" s="356">
        <f t="shared" si="13"/>
        <v>0</v>
      </c>
      <c r="K460" s="358"/>
    </row>
    <row r="461" spans="1:11" ht="15" x14ac:dyDescent="0.2">
      <c r="A461" s="351" t="str">
        <f t="shared" si="12"/>
        <v/>
      </c>
      <c r="B461" s="352"/>
      <c r="C461" s="353"/>
      <c r="D461" s="354"/>
      <c r="E461" s="353"/>
      <c r="F461" s="353"/>
      <c r="G461" s="355"/>
      <c r="H461" s="355"/>
      <c r="I461" s="355"/>
      <c r="J461" s="356">
        <f t="shared" si="13"/>
        <v>0</v>
      </c>
      <c r="K461" s="358"/>
    </row>
    <row r="462" spans="1:11" ht="15" x14ac:dyDescent="0.2">
      <c r="A462" s="351" t="str">
        <f t="shared" si="12"/>
        <v/>
      </c>
      <c r="B462" s="352"/>
      <c r="C462" s="353"/>
      <c r="D462" s="354"/>
      <c r="E462" s="353"/>
      <c r="F462" s="353"/>
      <c r="G462" s="355"/>
      <c r="H462" s="355"/>
      <c r="I462" s="355"/>
      <c r="J462" s="356">
        <f t="shared" si="13"/>
        <v>0</v>
      </c>
      <c r="K462" s="358"/>
    </row>
    <row r="463" spans="1:11" ht="15" x14ac:dyDescent="0.2">
      <c r="A463" s="351" t="str">
        <f t="shared" si="12"/>
        <v/>
      </c>
      <c r="B463" s="352"/>
      <c r="C463" s="353"/>
      <c r="D463" s="354"/>
      <c r="E463" s="353"/>
      <c r="F463" s="353"/>
      <c r="G463" s="355"/>
      <c r="H463" s="355"/>
      <c r="I463" s="355"/>
      <c r="J463" s="356">
        <f t="shared" si="13"/>
        <v>0</v>
      </c>
      <c r="K463" s="358"/>
    </row>
    <row r="464" spans="1:11" ht="15" x14ac:dyDescent="0.2">
      <c r="A464" s="351" t="str">
        <f t="shared" ref="A464:A527" si="14">IF(COUNTA(B464:I464)&gt;0,ROW()-ROW($A$14),"")</f>
        <v/>
      </c>
      <c r="B464" s="352"/>
      <c r="C464" s="353"/>
      <c r="D464" s="354"/>
      <c r="E464" s="353"/>
      <c r="F464" s="353"/>
      <c r="G464" s="355"/>
      <c r="H464" s="355"/>
      <c r="I464" s="355"/>
      <c r="J464" s="356">
        <f t="shared" ref="J464:J527" si="15">ROUND(H464,2)+ROUND(I464,2)</f>
        <v>0</v>
      </c>
      <c r="K464" s="358"/>
    </row>
    <row r="465" spans="1:11" ht="15" x14ac:dyDescent="0.2">
      <c r="A465" s="351" t="str">
        <f t="shared" si="14"/>
        <v/>
      </c>
      <c r="B465" s="352"/>
      <c r="C465" s="353"/>
      <c r="D465" s="354"/>
      <c r="E465" s="353"/>
      <c r="F465" s="353"/>
      <c r="G465" s="355"/>
      <c r="H465" s="355"/>
      <c r="I465" s="355"/>
      <c r="J465" s="356">
        <f t="shared" si="15"/>
        <v>0</v>
      </c>
      <c r="K465" s="358"/>
    </row>
    <row r="466" spans="1:11" ht="15" x14ac:dyDescent="0.2">
      <c r="A466" s="351" t="str">
        <f t="shared" si="14"/>
        <v/>
      </c>
      <c r="B466" s="352"/>
      <c r="C466" s="353"/>
      <c r="D466" s="354"/>
      <c r="E466" s="353"/>
      <c r="F466" s="353"/>
      <c r="G466" s="355"/>
      <c r="H466" s="355"/>
      <c r="I466" s="355"/>
      <c r="J466" s="356">
        <f t="shared" si="15"/>
        <v>0</v>
      </c>
      <c r="K466" s="358"/>
    </row>
    <row r="467" spans="1:11" ht="15" x14ac:dyDescent="0.2">
      <c r="A467" s="351" t="str">
        <f t="shared" si="14"/>
        <v/>
      </c>
      <c r="B467" s="352"/>
      <c r="C467" s="353"/>
      <c r="D467" s="354"/>
      <c r="E467" s="353"/>
      <c r="F467" s="353"/>
      <c r="G467" s="355"/>
      <c r="H467" s="355"/>
      <c r="I467" s="355"/>
      <c r="J467" s="356">
        <f t="shared" si="15"/>
        <v>0</v>
      </c>
      <c r="K467" s="358"/>
    </row>
    <row r="468" spans="1:11" ht="15" x14ac:dyDescent="0.2">
      <c r="A468" s="351" t="str">
        <f t="shared" si="14"/>
        <v/>
      </c>
      <c r="B468" s="352"/>
      <c r="C468" s="353"/>
      <c r="D468" s="354"/>
      <c r="E468" s="353"/>
      <c r="F468" s="353"/>
      <c r="G468" s="355"/>
      <c r="H468" s="355"/>
      <c r="I468" s="355"/>
      <c r="J468" s="356">
        <f t="shared" si="15"/>
        <v>0</v>
      </c>
      <c r="K468" s="358"/>
    </row>
    <row r="469" spans="1:11" ht="15" x14ac:dyDescent="0.2">
      <c r="A469" s="351" t="str">
        <f t="shared" si="14"/>
        <v/>
      </c>
      <c r="B469" s="352"/>
      <c r="C469" s="353"/>
      <c r="D469" s="354"/>
      <c r="E469" s="353"/>
      <c r="F469" s="353"/>
      <c r="G469" s="355"/>
      <c r="H469" s="355"/>
      <c r="I469" s="355"/>
      <c r="J469" s="356">
        <f t="shared" si="15"/>
        <v>0</v>
      </c>
      <c r="K469" s="358"/>
    </row>
    <row r="470" spans="1:11" ht="15" x14ac:dyDescent="0.2">
      <c r="A470" s="351" t="str">
        <f t="shared" si="14"/>
        <v/>
      </c>
      <c r="B470" s="352"/>
      <c r="C470" s="353"/>
      <c r="D470" s="354"/>
      <c r="E470" s="353"/>
      <c r="F470" s="353"/>
      <c r="G470" s="355"/>
      <c r="H470" s="355"/>
      <c r="I470" s="355"/>
      <c r="J470" s="356">
        <f t="shared" si="15"/>
        <v>0</v>
      </c>
      <c r="K470" s="358"/>
    </row>
    <row r="471" spans="1:11" ht="15" x14ac:dyDescent="0.2">
      <c r="A471" s="351" t="str">
        <f t="shared" si="14"/>
        <v/>
      </c>
      <c r="B471" s="352"/>
      <c r="C471" s="353"/>
      <c r="D471" s="354"/>
      <c r="E471" s="353"/>
      <c r="F471" s="353"/>
      <c r="G471" s="355"/>
      <c r="H471" s="355"/>
      <c r="I471" s="355"/>
      <c r="J471" s="356">
        <f t="shared" si="15"/>
        <v>0</v>
      </c>
      <c r="K471" s="358"/>
    </row>
    <row r="472" spans="1:11" ht="15" x14ac:dyDescent="0.2">
      <c r="A472" s="351" t="str">
        <f t="shared" si="14"/>
        <v/>
      </c>
      <c r="B472" s="352"/>
      <c r="C472" s="353"/>
      <c r="D472" s="354"/>
      <c r="E472" s="353"/>
      <c r="F472" s="353"/>
      <c r="G472" s="355"/>
      <c r="H472" s="355"/>
      <c r="I472" s="355"/>
      <c r="J472" s="356">
        <f t="shared" si="15"/>
        <v>0</v>
      </c>
      <c r="K472" s="358"/>
    </row>
    <row r="473" spans="1:11" ht="15" x14ac:dyDescent="0.2">
      <c r="A473" s="351" t="str">
        <f t="shared" si="14"/>
        <v/>
      </c>
      <c r="B473" s="352"/>
      <c r="C473" s="353"/>
      <c r="D473" s="354"/>
      <c r="E473" s="353"/>
      <c r="F473" s="353"/>
      <c r="G473" s="355"/>
      <c r="H473" s="355"/>
      <c r="I473" s="355"/>
      <c r="J473" s="356">
        <f t="shared" si="15"/>
        <v>0</v>
      </c>
      <c r="K473" s="358"/>
    </row>
    <row r="474" spans="1:11" ht="15" x14ac:dyDescent="0.2">
      <c r="A474" s="351" t="str">
        <f t="shared" si="14"/>
        <v/>
      </c>
      <c r="B474" s="352"/>
      <c r="C474" s="353"/>
      <c r="D474" s="354"/>
      <c r="E474" s="353"/>
      <c r="F474" s="353"/>
      <c r="G474" s="355"/>
      <c r="H474" s="355"/>
      <c r="I474" s="355"/>
      <c r="J474" s="356">
        <f t="shared" si="15"/>
        <v>0</v>
      </c>
      <c r="K474" s="358"/>
    </row>
    <row r="475" spans="1:11" ht="15" x14ac:dyDescent="0.2">
      <c r="A475" s="351" t="str">
        <f t="shared" si="14"/>
        <v/>
      </c>
      <c r="B475" s="352"/>
      <c r="C475" s="353"/>
      <c r="D475" s="354"/>
      <c r="E475" s="353"/>
      <c r="F475" s="353"/>
      <c r="G475" s="355"/>
      <c r="H475" s="355"/>
      <c r="I475" s="355"/>
      <c r="J475" s="356">
        <f t="shared" si="15"/>
        <v>0</v>
      </c>
      <c r="K475" s="358"/>
    </row>
    <row r="476" spans="1:11" ht="15" x14ac:dyDescent="0.2">
      <c r="A476" s="351" t="str">
        <f t="shared" si="14"/>
        <v/>
      </c>
      <c r="B476" s="352"/>
      <c r="C476" s="353"/>
      <c r="D476" s="354"/>
      <c r="E476" s="353"/>
      <c r="F476" s="353"/>
      <c r="G476" s="355"/>
      <c r="H476" s="355"/>
      <c r="I476" s="355"/>
      <c r="J476" s="356">
        <f t="shared" si="15"/>
        <v>0</v>
      </c>
      <c r="K476" s="358"/>
    </row>
    <row r="477" spans="1:11" ht="15" x14ac:dyDescent="0.2">
      <c r="A477" s="351" t="str">
        <f t="shared" si="14"/>
        <v/>
      </c>
      <c r="B477" s="352"/>
      <c r="C477" s="353"/>
      <c r="D477" s="354"/>
      <c r="E477" s="353"/>
      <c r="F477" s="353"/>
      <c r="G477" s="355"/>
      <c r="H477" s="355"/>
      <c r="I477" s="355"/>
      <c r="J477" s="356">
        <f t="shared" si="15"/>
        <v>0</v>
      </c>
      <c r="K477" s="358"/>
    </row>
    <row r="478" spans="1:11" ht="15" x14ac:dyDescent="0.2">
      <c r="A478" s="351" t="str">
        <f t="shared" si="14"/>
        <v/>
      </c>
      <c r="B478" s="352"/>
      <c r="C478" s="353"/>
      <c r="D478" s="354"/>
      <c r="E478" s="353"/>
      <c r="F478" s="353"/>
      <c r="G478" s="355"/>
      <c r="H478" s="355"/>
      <c r="I478" s="355"/>
      <c r="J478" s="356">
        <f t="shared" si="15"/>
        <v>0</v>
      </c>
      <c r="K478" s="358"/>
    </row>
    <row r="479" spans="1:11" ht="15" x14ac:dyDescent="0.2">
      <c r="A479" s="351" t="str">
        <f t="shared" si="14"/>
        <v/>
      </c>
      <c r="B479" s="352"/>
      <c r="C479" s="353"/>
      <c r="D479" s="354"/>
      <c r="E479" s="353"/>
      <c r="F479" s="353"/>
      <c r="G479" s="355"/>
      <c r="H479" s="355"/>
      <c r="I479" s="355"/>
      <c r="J479" s="356">
        <f t="shared" si="15"/>
        <v>0</v>
      </c>
      <c r="K479" s="358"/>
    </row>
    <row r="480" spans="1:11" ht="15" x14ac:dyDescent="0.2">
      <c r="A480" s="351" t="str">
        <f t="shared" si="14"/>
        <v/>
      </c>
      <c r="B480" s="352"/>
      <c r="C480" s="353"/>
      <c r="D480" s="354"/>
      <c r="E480" s="353"/>
      <c r="F480" s="353"/>
      <c r="G480" s="355"/>
      <c r="H480" s="355"/>
      <c r="I480" s="355"/>
      <c r="J480" s="356">
        <f t="shared" si="15"/>
        <v>0</v>
      </c>
      <c r="K480" s="358"/>
    </row>
    <row r="481" spans="1:11" ht="15" x14ac:dyDescent="0.2">
      <c r="A481" s="351" t="str">
        <f t="shared" si="14"/>
        <v/>
      </c>
      <c r="B481" s="352"/>
      <c r="C481" s="353"/>
      <c r="D481" s="354"/>
      <c r="E481" s="353"/>
      <c r="F481" s="353"/>
      <c r="G481" s="355"/>
      <c r="H481" s="355"/>
      <c r="I481" s="355"/>
      <c r="J481" s="356">
        <f t="shared" si="15"/>
        <v>0</v>
      </c>
      <c r="K481" s="358"/>
    </row>
    <row r="482" spans="1:11" ht="15" x14ac:dyDescent="0.2">
      <c r="A482" s="351" t="str">
        <f t="shared" si="14"/>
        <v/>
      </c>
      <c r="B482" s="352"/>
      <c r="C482" s="353"/>
      <c r="D482" s="354"/>
      <c r="E482" s="353"/>
      <c r="F482" s="353"/>
      <c r="G482" s="355"/>
      <c r="H482" s="355"/>
      <c r="I482" s="355"/>
      <c r="J482" s="356">
        <f t="shared" si="15"/>
        <v>0</v>
      </c>
      <c r="K482" s="358"/>
    </row>
    <row r="483" spans="1:11" ht="15" x14ac:dyDescent="0.2">
      <c r="A483" s="351" t="str">
        <f t="shared" si="14"/>
        <v/>
      </c>
      <c r="B483" s="352"/>
      <c r="C483" s="353"/>
      <c r="D483" s="354"/>
      <c r="E483" s="353"/>
      <c r="F483" s="353"/>
      <c r="G483" s="355"/>
      <c r="H483" s="355"/>
      <c r="I483" s="355"/>
      <c r="J483" s="356">
        <f t="shared" si="15"/>
        <v>0</v>
      </c>
      <c r="K483" s="358"/>
    </row>
    <row r="484" spans="1:11" ht="15" x14ac:dyDescent="0.2">
      <c r="A484" s="351" t="str">
        <f t="shared" si="14"/>
        <v/>
      </c>
      <c r="B484" s="352"/>
      <c r="C484" s="353"/>
      <c r="D484" s="354"/>
      <c r="E484" s="353"/>
      <c r="F484" s="353"/>
      <c r="G484" s="355"/>
      <c r="H484" s="355"/>
      <c r="I484" s="355"/>
      <c r="J484" s="356">
        <f t="shared" si="15"/>
        <v>0</v>
      </c>
      <c r="K484" s="358"/>
    </row>
    <row r="485" spans="1:11" ht="15" x14ac:dyDescent="0.2">
      <c r="A485" s="351" t="str">
        <f t="shared" si="14"/>
        <v/>
      </c>
      <c r="B485" s="352"/>
      <c r="C485" s="353"/>
      <c r="D485" s="354"/>
      <c r="E485" s="353"/>
      <c r="F485" s="353"/>
      <c r="G485" s="355"/>
      <c r="H485" s="355"/>
      <c r="I485" s="355"/>
      <c r="J485" s="356">
        <f t="shared" si="15"/>
        <v>0</v>
      </c>
      <c r="K485" s="358"/>
    </row>
    <row r="486" spans="1:11" ht="15" x14ac:dyDescent="0.2">
      <c r="A486" s="351" t="str">
        <f t="shared" si="14"/>
        <v/>
      </c>
      <c r="B486" s="352"/>
      <c r="C486" s="353"/>
      <c r="D486" s="354"/>
      <c r="E486" s="353"/>
      <c r="F486" s="353"/>
      <c r="G486" s="355"/>
      <c r="H486" s="355"/>
      <c r="I486" s="355"/>
      <c r="J486" s="356">
        <f t="shared" si="15"/>
        <v>0</v>
      </c>
      <c r="K486" s="358"/>
    </row>
    <row r="487" spans="1:11" ht="15" x14ac:dyDescent="0.2">
      <c r="A487" s="351" t="str">
        <f t="shared" si="14"/>
        <v/>
      </c>
      <c r="B487" s="352"/>
      <c r="C487" s="353"/>
      <c r="D487" s="354"/>
      <c r="E487" s="353"/>
      <c r="F487" s="353"/>
      <c r="G487" s="355"/>
      <c r="H487" s="355"/>
      <c r="I487" s="355"/>
      <c r="J487" s="356">
        <f t="shared" si="15"/>
        <v>0</v>
      </c>
      <c r="K487" s="358"/>
    </row>
    <row r="488" spans="1:11" ht="15" x14ac:dyDescent="0.2">
      <c r="A488" s="351" t="str">
        <f t="shared" si="14"/>
        <v/>
      </c>
      <c r="B488" s="352"/>
      <c r="C488" s="353"/>
      <c r="D488" s="354"/>
      <c r="E488" s="353"/>
      <c r="F488" s="353"/>
      <c r="G488" s="355"/>
      <c r="H488" s="355"/>
      <c r="I488" s="355"/>
      <c r="J488" s="356">
        <f t="shared" si="15"/>
        <v>0</v>
      </c>
      <c r="K488" s="358"/>
    </row>
    <row r="489" spans="1:11" ht="15" x14ac:dyDescent="0.2">
      <c r="A489" s="351" t="str">
        <f t="shared" si="14"/>
        <v/>
      </c>
      <c r="B489" s="352"/>
      <c r="C489" s="353"/>
      <c r="D489" s="354"/>
      <c r="E489" s="353"/>
      <c r="F489" s="353"/>
      <c r="G489" s="355"/>
      <c r="H489" s="355"/>
      <c r="I489" s="355"/>
      <c r="J489" s="356">
        <f t="shared" si="15"/>
        <v>0</v>
      </c>
      <c r="K489" s="358"/>
    </row>
    <row r="490" spans="1:11" ht="15" x14ac:dyDescent="0.2">
      <c r="A490" s="351" t="str">
        <f t="shared" si="14"/>
        <v/>
      </c>
      <c r="B490" s="352"/>
      <c r="C490" s="353"/>
      <c r="D490" s="354"/>
      <c r="E490" s="353"/>
      <c r="F490" s="353"/>
      <c r="G490" s="355"/>
      <c r="H490" s="355"/>
      <c r="I490" s="355"/>
      <c r="J490" s="356">
        <f t="shared" si="15"/>
        <v>0</v>
      </c>
      <c r="K490" s="358"/>
    </row>
    <row r="491" spans="1:11" ht="15" x14ac:dyDescent="0.2">
      <c r="A491" s="351" t="str">
        <f t="shared" si="14"/>
        <v/>
      </c>
      <c r="B491" s="352"/>
      <c r="C491" s="353"/>
      <c r="D491" s="354"/>
      <c r="E491" s="353"/>
      <c r="F491" s="353"/>
      <c r="G491" s="355"/>
      <c r="H491" s="355"/>
      <c r="I491" s="355"/>
      <c r="J491" s="356">
        <f t="shared" si="15"/>
        <v>0</v>
      </c>
      <c r="K491" s="358"/>
    </row>
    <row r="492" spans="1:11" ht="15" x14ac:dyDescent="0.2">
      <c r="A492" s="351" t="str">
        <f t="shared" si="14"/>
        <v/>
      </c>
      <c r="B492" s="352"/>
      <c r="C492" s="353"/>
      <c r="D492" s="354"/>
      <c r="E492" s="353"/>
      <c r="F492" s="353"/>
      <c r="G492" s="355"/>
      <c r="H492" s="355"/>
      <c r="I492" s="355"/>
      <c r="J492" s="356">
        <f t="shared" si="15"/>
        <v>0</v>
      </c>
      <c r="K492" s="358"/>
    </row>
    <row r="493" spans="1:11" ht="15" x14ac:dyDescent="0.2">
      <c r="A493" s="351" t="str">
        <f t="shared" si="14"/>
        <v/>
      </c>
      <c r="B493" s="352"/>
      <c r="C493" s="353"/>
      <c r="D493" s="354"/>
      <c r="E493" s="353"/>
      <c r="F493" s="353"/>
      <c r="G493" s="355"/>
      <c r="H493" s="355"/>
      <c r="I493" s="355"/>
      <c r="J493" s="356">
        <f t="shared" si="15"/>
        <v>0</v>
      </c>
      <c r="K493" s="358"/>
    </row>
    <row r="494" spans="1:11" ht="15" x14ac:dyDescent="0.2">
      <c r="A494" s="351" t="str">
        <f t="shared" si="14"/>
        <v/>
      </c>
      <c r="B494" s="352"/>
      <c r="C494" s="353"/>
      <c r="D494" s="354"/>
      <c r="E494" s="353"/>
      <c r="F494" s="353"/>
      <c r="G494" s="355"/>
      <c r="H494" s="355"/>
      <c r="I494" s="355"/>
      <c r="J494" s="356">
        <f t="shared" si="15"/>
        <v>0</v>
      </c>
      <c r="K494" s="358"/>
    </row>
    <row r="495" spans="1:11" ht="15" x14ac:dyDescent="0.2">
      <c r="A495" s="351" t="str">
        <f t="shared" si="14"/>
        <v/>
      </c>
      <c r="B495" s="352"/>
      <c r="C495" s="353"/>
      <c r="D495" s="354"/>
      <c r="E495" s="353"/>
      <c r="F495" s="353"/>
      <c r="G495" s="355"/>
      <c r="H495" s="355"/>
      <c r="I495" s="355"/>
      <c r="J495" s="356">
        <f t="shared" si="15"/>
        <v>0</v>
      </c>
      <c r="K495" s="358"/>
    </row>
    <row r="496" spans="1:11" ht="15" x14ac:dyDescent="0.2">
      <c r="A496" s="351" t="str">
        <f t="shared" si="14"/>
        <v/>
      </c>
      <c r="B496" s="352"/>
      <c r="C496" s="353"/>
      <c r="D496" s="354"/>
      <c r="E496" s="353"/>
      <c r="F496" s="353"/>
      <c r="G496" s="355"/>
      <c r="H496" s="355"/>
      <c r="I496" s="355"/>
      <c r="J496" s="356">
        <f t="shared" si="15"/>
        <v>0</v>
      </c>
      <c r="K496" s="358"/>
    </row>
    <row r="497" spans="1:11" ht="15" x14ac:dyDescent="0.2">
      <c r="A497" s="351" t="str">
        <f t="shared" si="14"/>
        <v/>
      </c>
      <c r="B497" s="352"/>
      <c r="C497" s="353"/>
      <c r="D497" s="354"/>
      <c r="E497" s="353"/>
      <c r="F497" s="353"/>
      <c r="G497" s="355"/>
      <c r="H497" s="355"/>
      <c r="I497" s="355"/>
      <c r="J497" s="356">
        <f t="shared" si="15"/>
        <v>0</v>
      </c>
      <c r="K497" s="358"/>
    </row>
    <row r="498" spans="1:11" ht="15" x14ac:dyDescent="0.2">
      <c r="A498" s="351" t="str">
        <f t="shared" si="14"/>
        <v/>
      </c>
      <c r="B498" s="352"/>
      <c r="C498" s="353"/>
      <c r="D498" s="354"/>
      <c r="E498" s="353"/>
      <c r="F498" s="353"/>
      <c r="G498" s="355"/>
      <c r="H498" s="355"/>
      <c r="I498" s="355"/>
      <c r="J498" s="356">
        <f t="shared" si="15"/>
        <v>0</v>
      </c>
      <c r="K498" s="358"/>
    </row>
    <row r="499" spans="1:11" ht="15" x14ac:dyDescent="0.2">
      <c r="A499" s="351" t="str">
        <f t="shared" si="14"/>
        <v/>
      </c>
      <c r="B499" s="352"/>
      <c r="C499" s="353"/>
      <c r="D499" s="354"/>
      <c r="E499" s="353"/>
      <c r="F499" s="353"/>
      <c r="G499" s="355"/>
      <c r="H499" s="355"/>
      <c r="I499" s="355"/>
      <c r="J499" s="356">
        <f t="shared" si="15"/>
        <v>0</v>
      </c>
      <c r="K499" s="358"/>
    </row>
    <row r="500" spans="1:11" ht="15" x14ac:dyDescent="0.2">
      <c r="A500" s="351" t="str">
        <f t="shared" si="14"/>
        <v/>
      </c>
      <c r="B500" s="352"/>
      <c r="C500" s="353"/>
      <c r="D500" s="354"/>
      <c r="E500" s="353"/>
      <c r="F500" s="353"/>
      <c r="G500" s="355"/>
      <c r="H500" s="355"/>
      <c r="I500" s="355"/>
      <c r="J500" s="356">
        <f t="shared" si="15"/>
        <v>0</v>
      </c>
      <c r="K500" s="358"/>
    </row>
    <row r="501" spans="1:11" ht="15" x14ac:dyDescent="0.2">
      <c r="A501" s="351" t="str">
        <f t="shared" si="14"/>
        <v/>
      </c>
      <c r="B501" s="352"/>
      <c r="C501" s="353"/>
      <c r="D501" s="354"/>
      <c r="E501" s="353"/>
      <c r="F501" s="353"/>
      <c r="G501" s="355"/>
      <c r="H501" s="355"/>
      <c r="I501" s="355"/>
      <c r="J501" s="356">
        <f t="shared" si="15"/>
        <v>0</v>
      </c>
      <c r="K501" s="358"/>
    </row>
    <row r="502" spans="1:11" ht="15" x14ac:dyDescent="0.2">
      <c r="A502" s="351" t="str">
        <f t="shared" si="14"/>
        <v/>
      </c>
      <c r="B502" s="352"/>
      <c r="C502" s="353"/>
      <c r="D502" s="354"/>
      <c r="E502" s="353"/>
      <c r="F502" s="353"/>
      <c r="G502" s="355"/>
      <c r="H502" s="355"/>
      <c r="I502" s="355"/>
      <c r="J502" s="356">
        <f t="shared" si="15"/>
        <v>0</v>
      </c>
      <c r="K502" s="358"/>
    </row>
    <row r="503" spans="1:11" ht="15" x14ac:dyDescent="0.2">
      <c r="A503" s="351" t="str">
        <f t="shared" si="14"/>
        <v/>
      </c>
      <c r="B503" s="352"/>
      <c r="C503" s="353"/>
      <c r="D503" s="354"/>
      <c r="E503" s="353"/>
      <c r="F503" s="353"/>
      <c r="G503" s="355"/>
      <c r="H503" s="355"/>
      <c r="I503" s="355"/>
      <c r="J503" s="356">
        <f t="shared" si="15"/>
        <v>0</v>
      </c>
      <c r="K503" s="358"/>
    </row>
    <row r="504" spans="1:11" ht="15" x14ac:dyDescent="0.2">
      <c r="A504" s="351" t="str">
        <f t="shared" si="14"/>
        <v/>
      </c>
      <c r="B504" s="352"/>
      <c r="C504" s="353"/>
      <c r="D504" s="354"/>
      <c r="E504" s="353"/>
      <c r="F504" s="353"/>
      <c r="G504" s="355"/>
      <c r="H504" s="355"/>
      <c r="I504" s="355"/>
      <c r="J504" s="356">
        <f t="shared" si="15"/>
        <v>0</v>
      </c>
      <c r="K504" s="358"/>
    </row>
    <row r="505" spans="1:11" ht="15" x14ac:dyDescent="0.2">
      <c r="A505" s="351" t="str">
        <f t="shared" si="14"/>
        <v/>
      </c>
      <c r="B505" s="352"/>
      <c r="C505" s="353"/>
      <c r="D505" s="354"/>
      <c r="E505" s="353"/>
      <c r="F505" s="353"/>
      <c r="G505" s="355"/>
      <c r="H505" s="355"/>
      <c r="I505" s="355"/>
      <c r="J505" s="356">
        <f t="shared" si="15"/>
        <v>0</v>
      </c>
      <c r="K505" s="358"/>
    </row>
    <row r="506" spans="1:11" ht="15" x14ac:dyDescent="0.2">
      <c r="A506" s="351" t="str">
        <f t="shared" si="14"/>
        <v/>
      </c>
      <c r="B506" s="352"/>
      <c r="C506" s="353"/>
      <c r="D506" s="354"/>
      <c r="E506" s="353"/>
      <c r="F506" s="353"/>
      <c r="G506" s="355"/>
      <c r="H506" s="355"/>
      <c r="I506" s="355"/>
      <c r="J506" s="356">
        <f t="shared" si="15"/>
        <v>0</v>
      </c>
      <c r="K506" s="358"/>
    </row>
    <row r="507" spans="1:11" ht="15" x14ac:dyDescent="0.2">
      <c r="A507" s="351" t="str">
        <f t="shared" si="14"/>
        <v/>
      </c>
      <c r="B507" s="352"/>
      <c r="C507" s="353"/>
      <c r="D507" s="354"/>
      <c r="E507" s="353"/>
      <c r="F507" s="353"/>
      <c r="G507" s="355"/>
      <c r="H507" s="355"/>
      <c r="I507" s="355"/>
      <c r="J507" s="356">
        <f t="shared" si="15"/>
        <v>0</v>
      </c>
      <c r="K507" s="358"/>
    </row>
    <row r="508" spans="1:11" ht="15" x14ac:dyDescent="0.2">
      <c r="A508" s="351" t="str">
        <f t="shared" si="14"/>
        <v/>
      </c>
      <c r="B508" s="352"/>
      <c r="C508" s="353"/>
      <c r="D508" s="354"/>
      <c r="E508" s="353"/>
      <c r="F508" s="353"/>
      <c r="G508" s="355"/>
      <c r="H508" s="355"/>
      <c r="I508" s="355"/>
      <c r="J508" s="356">
        <f t="shared" si="15"/>
        <v>0</v>
      </c>
      <c r="K508" s="358"/>
    </row>
    <row r="509" spans="1:11" ht="15" x14ac:dyDescent="0.2">
      <c r="A509" s="351" t="str">
        <f t="shared" si="14"/>
        <v/>
      </c>
      <c r="B509" s="352"/>
      <c r="C509" s="353"/>
      <c r="D509" s="354"/>
      <c r="E509" s="353"/>
      <c r="F509" s="353"/>
      <c r="G509" s="355"/>
      <c r="H509" s="355"/>
      <c r="I509" s="355"/>
      <c r="J509" s="356">
        <f t="shared" si="15"/>
        <v>0</v>
      </c>
      <c r="K509" s="358"/>
    </row>
    <row r="510" spans="1:11" ht="15" x14ac:dyDescent="0.2">
      <c r="A510" s="351" t="str">
        <f t="shared" si="14"/>
        <v/>
      </c>
      <c r="B510" s="352"/>
      <c r="C510" s="353"/>
      <c r="D510" s="354"/>
      <c r="E510" s="353"/>
      <c r="F510" s="353"/>
      <c r="G510" s="355"/>
      <c r="H510" s="355"/>
      <c r="I510" s="355"/>
      <c r="J510" s="356">
        <f t="shared" si="15"/>
        <v>0</v>
      </c>
      <c r="K510" s="358"/>
    </row>
    <row r="511" spans="1:11" ht="15" x14ac:dyDescent="0.2">
      <c r="A511" s="351" t="str">
        <f t="shared" si="14"/>
        <v/>
      </c>
      <c r="B511" s="352"/>
      <c r="C511" s="353"/>
      <c r="D511" s="354"/>
      <c r="E511" s="353"/>
      <c r="F511" s="353"/>
      <c r="G511" s="355"/>
      <c r="H511" s="355"/>
      <c r="I511" s="355"/>
      <c r="J511" s="356">
        <f t="shared" si="15"/>
        <v>0</v>
      </c>
      <c r="K511" s="358"/>
    </row>
    <row r="512" spans="1:11" ht="15" x14ac:dyDescent="0.2">
      <c r="A512" s="351" t="str">
        <f t="shared" si="14"/>
        <v/>
      </c>
      <c r="B512" s="352"/>
      <c r="C512" s="353"/>
      <c r="D512" s="354"/>
      <c r="E512" s="353"/>
      <c r="F512" s="353"/>
      <c r="G512" s="355"/>
      <c r="H512" s="355"/>
      <c r="I512" s="355"/>
      <c r="J512" s="356">
        <f t="shared" si="15"/>
        <v>0</v>
      </c>
      <c r="K512" s="358"/>
    </row>
    <row r="513" spans="1:11" ht="15" x14ac:dyDescent="0.2">
      <c r="A513" s="351" t="str">
        <f t="shared" si="14"/>
        <v/>
      </c>
      <c r="B513" s="352"/>
      <c r="C513" s="353"/>
      <c r="D513" s="354"/>
      <c r="E513" s="353"/>
      <c r="F513" s="353"/>
      <c r="G513" s="355"/>
      <c r="H513" s="355"/>
      <c r="I513" s="355"/>
      <c r="J513" s="356">
        <f t="shared" si="15"/>
        <v>0</v>
      </c>
      <c r="K513" s="358"/>
    </row>
    <row r="514" spans="1:11" ht="15" x14ac:dyDescent="0.2">
      <c r="A514" s="351" t="str">
        <f t="shared" si="14"/>
        <v/>
      </c>
      <c r="B514" s="352"/>
      <c r="C514" s="353"/>
      <c r="D514" s="354"/>
      <c r="E514" s="353"/>
      <c r="F514" s="353"/>
      <c r="G514" s="355"/>
      <c r="H514" s="355"/>
      <c r="I514" s="355"/>
      <c r="J514" s="356">
        <f t="shared" si="15"/>
        <v>0</v>
      </c>
      <c r="K514" s="358"/>
    </row>
    <row r="515" spans="1:11" ht="15" x14ac:dyDescent="0.2">
      <c r="A515" s="351" t="str">
        <f t="shared" si="14"/>
        <v/>
      </c>
      <c r="B515" s="352"/>
      <c r="C515" s="353"/>
      <c r="D515" s="354"/>
      <c r="E515" s="353"/>
      <c r="F515" s="353"/>
      <c r="G515" s="355"/>
      <c r="H515" s="355"/>
      <c r="I515" s="355"/>
      <c r="J515" s="356">
        <f t="shared" si="15"/>
        <v>0</v>
      </c>
      <c r="K515" s="358"/>
    </row>
    <row r="516" spans="1:11" ht="15" x14ac:dyDescent="0.2">
      <c r="A516" s="351" t="str">
        <f t="shared" si="14"/>
        <v/>
      </c>
      <c r="B516" s="352"/>
      <c r="C516" s="353"/>
      <c r="D516" s="354"/>
      <c r="E516" s="353"/>
      <c r="F516" s="353"/>
      <c r="G516" s="355"/>
      <c r="H516" s="355"/>
      <c r="I516" s="355"/>
      <c r="J516" s="356">
        <f t="shared" si="15"/>
        <v>0</v>
      </c>
      <c r="K516" s="358"/>
    </row>
    <row r="517" spans="1:11" ht="15" x14ac:dyDescent="0.2">
      <c r="A517" s="351" t="str">
        <f t="shared" si="14"/>
        <v/>
      </c>
      <c r="B517" s="352"/>
      <c r="C517" s="353"/>
      <c r="D517" s="354"/>
      <c r="E517" s="353"/>
      <c r="F517" s="353"/>
      <c r="G517" s="355"/>
      <c r="H517" s="355"/>
      <c r="I517" s="355"/>
      <c r="J517" s="356">
        <f t="shared" si="15"/>
        <v>0</v>
      </c>
      <c r="K517" s="358"/>
    </row>
    <row r="518" spans="1:11" ht="15" x14ac:dyDescent="0.2">
      <c r="A518" s="351" t="str">
        <f t="shared" si="14"/>
        <v/>
      </c>
      <c r="B518" s="352"/>
      <c r="C518" s="353"/>
      <c r="D518" s="354"/>
      <c r="E518" s="353"/>
      <c r="F518" s="353"/>
      <c r="G518" s="355"/>
      <c r="H518" s="355"/>
      <c r="I518" s="355"/>
      <c r="J518" s="356">
        <f t="shared" si="15"/>
        <v>0</v>
      </c>
      <c r="K518" s="358"/>
    </row>
    <row r="519" spans="1:11" ht="15" x14ac:dyDescent="0.2">
      <c r="A519" s="351" t="str">
        <f t="shared" si="14"/>
        <v/>
      </c>
      <c r="B519" s="352"/>
      <c r="C519" s="353"/>
      <c r="D519" s="354"/>
      <c r="E519" s="353"/>
      <c r="F519" s="353"/>
      <c r="G519" s="355"/>
      <c r="H519" s="355"/>
      <c r="I519" s="355"/>
      <c r="J519" s="356">
        <f t="shared" si="15"/>
        <v>0</v>
      </c>
      <c r="K519" s="358"/>
    </row>
    <row r="520" spans="1:11" ht="15" x14ac:dyDescent="0.2">
      <c r="A520" s="351" t="str">
        <f t="shared" si="14"/>
        <v/>
      </c>
      <c r="B520" s="352"/>
      <c r="C520" s="353"/>
      <c r="D520" s="354"/>
      <c r="E520" s="353"/>
      <c r="F520" s="353"/>
      <c r="G520" s="355"/>
      <c r="H520" s="355"/>
      <c r="I520" s="355"/>
      <c r="J520" s="356">
        <f t="shared" si="15"/>
        <v>0</v>
      </c>
      <c r="K520" s="358"/>
    </row>
    <row r="521" spans="1:11" ht="15" x14ac:dyDescent="0.2">
      <c r="A521" s="351" t="str">
        <f t="shared" si="14"/>
        <v/>
      </c>
      <c r="B521" s="352"/>
      <c r="C521" s="353"/>
      <c r="D521" s="354"/>
      <c r="E521" s="353"/>
      <c r="F521" s="353"/>
      <c r="G521" s="355"/>
      <c r="H521" s="355"/>
      <c r="I521" s="355"/>
      <c r="J521" s="356">
        <f t="shared" si="15"/>
        <v>0</v>
      </c>
      <c r="K521" s="358"/>
    </row>
    <row r="522" spans="1:11" ht="15" x14ac:dyDescent="0.2">
      <c r="A522" s="351" t="str">
        <f t="shared" si="14"/>
        <v/>
      </c>
      <c r="B522" s="352"/>
      <c r="C522" s="353"/>
      <c r="D522" s="354"/>
      <c r="E522" s="353"/>
      <c r="F522" s="353"/>
      <c r="G522" s="355"/>
      <c r="H522" s="355"/>
      <c r="I522" s="355"/>
      <c r="J522" s="356">
        <f t="shared" si="15"/>
        <v>0</v>
      </c>
      <c r="K522" s="358"/>
    </row>
    <row r="523" spans="1:11" ht="15" x14ac:dyDescent="0.2">
      <c r="A523" s="351" t="str">
        <f t="shared" si="14"/>
        <v/>
      </c>
      <c r="B523" s="352"/>
      <c r="C523" s="353"/>
      <c r="D523" s="354"/>
      <c r="E523" s="353"/>
      <c r="F523" s="353"/>
      <c r="G523" s="355"/>
      <c r="H523" s="355"/>
      <c r="I523" s="355"/>
      <c r="J523" s="356">
        <f t="shared" si="15"/>
        <v>0</v>
      </c>
      <c r="K523" s="358"/>
    </row>
    <row r="524" spans="1:11" ht="15" x14ac:dyDescent="0.2">
      <c r="A524" s="351" t="str">
        <f t="shared" si="14"/>
        <v/>
      </c>
      <c r="B524" s="352"/>
      <c r="C524" s="353"/>
      <c r="D524" s="354"/>
      <c r="E524" s="353"/>
      <c r="F524" s="353"/>
      <c r="G524" s="355"/>
      <c r="H524" s="355"/>
      <c r="I524" s="355"/>
      <c r="J524" s="356">
        <f t="shared" si="15"/>
        <v>0</v>
      </c>
      <c r="K524" s="358"/>
    </row>
    <row r="525" spans="1:11" ht="15" x14ac:dyDescent="0.2">
      <c r="A525" s="351" t="str">
        <f t="shared" si="14"/>
        <v/>
      </c>
      <c r="B525" s="352"/>
      <c r="C525" s="353"/>
      <c r="D525" s="354"/>
      <c r="E525" s="353"/>
      <c r="F525" s="353"/>
      <c r="G525" s="355"/>
      <c r="H525" s="355"/>
      <c r="I525" s="355"/>
      <c r="J525" s="356">
        <f t="shared" si="15"/>
        <v>0</v>
      </c>
      <c r="K525" s="358"/>
    </row>
    <row r="526" spans="1:11" ht="15" x14ac:dyDescent="0.2">
      <c r="A526" s="351" t="str">
        <f t="shared" si="14"/>
        <v/>
      </c>
      <c r="B526" s="352"/>
      <c r="C526" s="353"/>
      <c r="D526" s="354"/>
      <c r="E526" s="353"/>
      <c r="F526" s="353"/>
      <c r="G526" s="355"/>
      <c r="H526" s="355"/>
      <c r="I526" s="355"/>
      <c r="J526" s="356">
        <f t="shared" si="15"/>
        <v>0</v>
      </c>
      <c r="K526" s="358"/>
    </row>
    <row r="527" spans="1:11" ht="15" x14ac:dyDescent="0.2">
      <c r="A527" s="351" t="str">
        <f t="shared" si="14"/>
        <v/>
      </c>
      <c r="B527" s="352"/>
      <c r="C527" s="353"/>
      <c r="D527" s="354"/>
      <c r="E527" s="353"/>
      <c r="F527" s="353"/>
      <c r="G527" s="355"/>
      <c r="H527" s="355"/>
      <c r="I527" s="355"/>
      <c r="J527" s="356">
        <f t="shared" si="15"/>
        <v>0</v>
      </c>
      <c r="K527" s="358"/>
    </row>
    <row r="528" spans="1:11" ht="15" x14ac:dyDescent="0.2">
      <c r="A528" s="351" t="str">
        <f t="shared" ref="A528:A591" si="16">IF(COUNTA(B528:I528)&gt;0,ROW()-ROW($A$14),"")</f>
        <v/>
      </c>
      <c r="B528" s="352"/>
      <c r="C528" s="353"/>
      <c r="D528" s="354"/>
      <c r="E528" s="353"/>
      <c r="F528" s="353"/>
      <c r="G528" s="355"/>
      <c r="H528" s="355"/>
      <c r="I528" s="355"/>
      <c r="J528" s="356">
        <f t="shared" ref="J528:J591" si="17">ROUND(H528,2)+ROUND(I528,2)</f>
        <v>0</v>
      </c>
      <c r="K528" s="358"/>
    </row>
    <row r="529" spans="1:11" ht="15" x14ac:dyDescent="0.2">
      <c r="A529" s="351" t="str">
        <f t="shared" si="16"/>
        <v/>
      </c>
      <c r="B529" s="352"/>
      <c r="C529" s="353"/>
      <c r="D529" s="354"/>
      <c r="E529" s="353"/>
      <c r="F529" s="353"/>
      <c r="G529" s="355"/>
      <c r="H529" s="355"/>
      <c r="I529" s="355"/>
      <c r="J529" s="356">
        <f t="shared" si="17"/>
        <v>0</v>
      </c>
      <c r="K529" s="358"/>
    </row>
    <row r="530" spans="1:11" ht="15" x14ac:dyDescent="0.2">
      <c r="A530" s="351" t="str">
        <f t="shared" si="16"/>
        <v/>
      </c>
      <c r="B530" s="352"/>
      <c r="C530" s="353"/>
      <c r="D530" s="354"/>
      <c r="E530" s="353"/>
      <c r="F530" s="353"/>
      <c r="G530" s="355"/>
      <c r="H530" s="355"/>
      <c r="I530" s="355"/>
      <c r="J530" s="356">
        <f t="shared" si="17"/>
        <v>0</v>
      </c>
      <c r="K530" s="358"/>
    </row>
    <row r="531" spans="1:11" ht="15" x14ac:dyDescent="0.2">
      <c r="A531" s="351" t="str">
        <f t="shared" si="16"/>
        <v/>
      </c>
      <c r="B531" s="352"/>
      <c r="C531" s="353"/>
      <c r="D531" s="354"/>
      <c r="E531" s="353"/>
      <c r="F531" s="353"/>
      <c r="G531" s="355"/>
      <c r="H531" s="355"/>
      <c r="I531" s="355"/>
      <c r="J531" s="356">
        <f t="shared" si="17"/>
        <v>0</v>
      </c>
      <c r="K531" s="358"/>
    </row>
    <row r="532" spans="1:11" ht="15" x14ac:dyDescent="0.2">
      <c r="A532" s="351" t="str">
        <f t="shared" si="16"/>
        <v/>
      </c>
      <c r="B532" s="352"/>
      <c r="C532" s="353"/>
      <c r="D532" s="354"/>
      <c r="E532" s="353"/>
      <c r="F532" s="353"/>
      <c r="G532" s="355"/>
      <c r="H532" s="355"/>
      <c r="I532" s="355"/>
      <c r="J532" s="356">
        <f t="shared" si="17"/>
        <v>0</v>
      </c>
      <c r="K532" s="358"/>
    </row>
    <row r="533" spans="1:11" ht="15" x14ac:dyDescent="0.2">
      <c r="A533" s="351" t="str">
        <f t="shared" si="16"/>
        <v/>
      </c>
      <c r="B533" s="352"/>
      <c r="C533" s="353"/>
      <c r="D533" s="354"/>
      <c r="E533" s="353"/>
      <c r="F533" s="353"/>
      <c r="G533" s="355"/>
      <c r="H533" s="355"/>
      <c r="I533" s="355"/>
      <c r="J533" s="356">
        <f t="shared" si="17"/>
        <v>0</v>
      </c>
      <c r="K533" s="358"/>
    </row>
    <row r="534" spans="1:11" ht="15" x14ac:dyDescent="0.2">
      <c r="A534" s="351" t="str">
        <f t="shared" si="16"/>
        <v/>
      </c>
      <c r="B534" s="352"/>
      <c r="C534" s="353"/>
      <c r="D534" s="354"/>
      <c r="E534" s="353"/>
      <c r="F534" s="353"/>
      <c r="G534" s="355"/>
      <c r="H534" s="355"/>
      <c r="I534" s="355"/>
      <c r="J534" s="356">
        <f t="shared" si="17"/>
        <v>0</v>
      </c>
      <c r="K534" s="358"/>
    </row>
    <row r="535" spans="1:11" ht="15" x14ac:dyDescent="0.2">
      <c r="A535" s="351" t="str">
        <f t="shared" si="16"/>
        <v/>
      </c>
      <c r="B535" s="352"/>
      <c r="C535" s="353"/>
      <c r="D535" s="354"/>
      <c r="E535" s="353"/>
      <c r="F535" s="353"/>
      <c r="G535" s="355"/>
      <c r="H535" s="355"/>
      <c r="I535" s="355"/>
      <c r="J535" s="356">
        <f t="shared" si="17"/>
        <v>0</v>
      </c>
      <c r="K535" s="358"/>
    </row>
    <row r="536" spans="1:11" ht="15" x14ac:dyDescent="0.2">
      <c r="A536" s="351" t="str">
        <f t="shared" si="16"/>
        <v/>
      </c>
      <c r="B536" s="352"/>
      <c r="C536" s="353"/>
      <c r="D536" s="354"/>
      <c r="E536" s="353"/>
      <c r="F536" s="353"/>
      <c r="G536" s="355"/>
      <c r="H536" s="355"/>
      <c r="I536" s="355"/>
      <c r="J536" s="356">
        <f t="shared" si="17"/>
        <v>0</v>
      </c>
      <c r="K536" s="358"/>
    </row>
    <row r="537" spans="1:11" ht="15" x14ac:dyDescent="0.2">
      <c r="A537" s="351" t="str">
        <f t="shared" si="16"/>
        <v/>
      </c>
      <c r="B537" s="352"/>
      <c r="C537" s="353"/>
      <c r="D537" s="354"/>
      <c r="E537" s="353"/>
      <c r="F537" s="353"/>
      <c r="G537" s="355"/>
      <c r="H537" s="355"/>
      <c r="I537" s="355"/>
      <c r="J537" s="356">
        <f t="shared" si="17"/>
        <v>0</v>
      </c>
      <c r="K537" s="358"/>
    </row>
    <row r="538" spans="1:11" ht="15" x14ac:dyDescent="0.2">
      <c r="A538" s="351" t="str">
        <f t="shared" si="16"/>
        <v/>
      </c>
      <c r="B538" s="352"/>
      <c r="C538" s="353"/>
      <c r="D538" s="354"/>
      <c r="E538" s="353"/>
      <c r="F538" s="353"/>
      <c r="G538" s="355"/>
      <c r="H538" s="355"/>
      <c r="I538" s="355"/>
      <c r="J538" s="356">
        <f t="shared" si="17"/>
        <v>0</v>
      </c>
      <c r="K538" s="358"/>
    </row>
    <row r="539" spans="1:11" ht="15" x14ac:dyDescent="0.2">
      <c r="A539" s="351" t="str">
        <f t="shared" si="16"/>
        <v/>
      </c>
      <c r="B539" s="352"/>
      <c r="C539" s="353"/>
      <c r="D539" s="354"/>
      <c r="E539" s="353"/>
      <c r="F539" s="353"/>
      <c r="G539" s="355"/>
      <c r="H539" s="355"/>
      <c r="I539" s="355"/>
      <c r="J539" s="356">
        <f t="shared" si="17"/>
        <v>0</v>
      </c>
      <c r="K539" s="358"/>
    </row>
    <row r="540" spans="1:11" ht="15" x14ac:dyDescent="0.2">
      <c r="A540" s="351" t="str">
        <f t="shared" si="16"/>
        <v/>
      </c>
      <c r="B540" s="352"/>
      <c r="C540" s="353"/>
      <c r="D540" s="354"/>
      <c r="E540" s="353"/>
      <c r="F540" s="353"/>
      <c r="G540" s="355"/>
      <c r="H540" s="355"/>
      <c r="I540" s="355"/>
      <c r="J540" s="356">
        <f t="shared" si="17"/>
        <v>0</v>
      </c>
      <c r="K540" s="358"/>
    </row>
    <row r="541" spans="1:11" ht="15" x14ac:dyDescent="0.2">
      <c r="A541" s="351" t="str">
        <f t="shared" si="16"/>
        <v/>
      </c>
      <c r="B541" s="352"/>
      <c r="C541" s="353"/>
      <c r="D541" s="354"/>
      <c r="E541" s="353"/>
      <c r="F541" s="353"/>
      <c r="G541" s="355"/>
      <c r="H541" s="355"/>
      <c r="I541" s="355"/>
      <c r="J541" s="356">
        <f t="shared" si="17"/>
        <v>0</v>
      </c>
      <c r="K541" s="358"/>
    </row>
    <row r="542" spans="1:11" ht="15" x14ac:dyDescent="0.2">
      <c r="A542" s="351" t="str">
        <f t="shared" si="16"/>
        <v/>
      </c>
      <c r="B542" s="352"/>
      <c r="C542" s="353"/>
      <c r="D542" s="354"/>
      <c r="E542" s="353"/>
      <c r="F542" s="353"/>
      <c r="G542" s="355"/>
      <c r="H542" s="355"/>
      <c r="I542" s="355"/>
      <c r="J542" s="356">
        <f t="shared" si="17"/>
        <v>0</v>
      </c>
      <c r="K542" s="358"/>
    </row>
    <row r="543" spans="1:11" ht="15" x14ac:dyDescent="0.2">
      <c r="A543" s="351" t="str">
        <f t="shared" si="16"/>
        <v/>
      </c>
      <c r="B543" s="352"/>
      <c r="C543" s="353"/>
      <c r="D543" s="354"/>
      <c r="E543" s="353"/>
      <c r="F543" s="353"/>
      <c r="G543" s="355"/>
      <c r="H543" s="355"/>
      <c r="I543" s="355"/>
      <c r="J543" s="356">
        <f t="shared" si="17"/>
        <v>0</v>
      </c>
      <c r="K543" s="358"/>
    </row>
    <row r="544" spans="1:11" ht="15" x14ac:dyDescent="0.2">
      <c r="A544" s="351" t="str">
        <f t="shared" si="16"/>
        <v/>
      </c>
      <c r="B544" s="352"/>
      <c r="C544" s="353"/>
      <c r="D544" s="354"/>
      <c r="E544" s="353"/>
      <c r="F544" s="353"/>
      <c r="G544" s="355"/>
      <c r="H544" s="355"/>
      <c r="I544" s="355"/>
      <c r="J544" s="356">
        <f t="shared" si="17"/>
        <v>0</v>
      </c>
      <c r="K544" s="358"/>
    </row>
    <row r="545" spans="1:11" ht="15" x14ac:dyDescent="0.2">
      <c r="A545" s="351" t="str">
        <f t="shared" si="16"/>
        <v/>
      </c>
      <c r="B545" s="352"/>
      <c r="C545" s="353"/>
      <c r="D545" s="354"/>
      <c r="E545" s="353"/>
      <c r="F545" s="353"/>
      <c r="G545" s="355"/>
      <c r="H545" s="355"/>
      <c r="I545" s="355"/>
      <c r="J545" s="356">
        <f t="shared" si="17"/>
        <v>0</v>
      </c>
      <c r="K545" s="358"/>
    </row>
    <row r="546" spans="1:11" ht="15" x14ac:dyDescent="0.2">
      <c r="A546" s="351" t="str">
        <f t="shared" si="16"/>
        <v/>
      </c>
      <c r="B546" s="352"/>
      <c r="C546" s="353"/>
      <c r="D546" s="354"/>
      <c r="E546" s="353"/>
      <c r="F546" s="353"/>
      <c r="G546" s="355"/>
      <c r="H546" s="355"/>
      <c r="I546" s="355"/>
      <c r="J546" s="356">
        <f t="shared" si="17"/>
        <v>0</v>
      </c>
      <c r="K546" s="358"/>
    </row>
    <row r="547" spans="1:11" ht="15" x14ac:dyDescent="0.2">
      <c r="A547" s="351" t="str">
        <f t="shared" si="16"/>
        <v/>
      </c>
      <c r="B547" s="352"/>
      <c r="C547" s="353"/>
      <c r="D547" s="354"/>
      <c r="E547" s="353"/>
      <c r="F547" s="353"/>
      <c r="G547" s="355"/>
      <c r="H547" s="355"/>
      <c r="I547" s="355"/>
      <c r="J547" s="356">
        <f t="shared" si="17"/>
        <v>0</v>
      </c>
      <c r="K547" s="358"/>
    </row>
    <row r="548" spans="1:11" ht="15" x14ac:dyDescent="0.2">
      <c r="A548" s="351" t="str">
        <f t="shared" si="16"/>
        <v/>
      </c>
      <c r="B548" s="352"/>
      <c r="C548" s="353"/>
      <c r="D548" s="354"/>
      <c r="E548" s="353"/>
      <c r="F548" s="353"/>
      <c r="G548" s="355"/>
      <c r="H548" s="355"/>
      <c r="I548" s="355"/>
      <c r="J548" s="356">
        <f t="shared" si="17"/>
        <v>0</v>
      </c>
      <c r="K548" s="358"/>
    </row>
    <row r="549" spans="1:11" ht="15" x14ac:dyDescent="0.2">
      <c r="A549" s="351" t="str">
        <f t="shared" si="16"/>
        <v/>
      </c>
      <c r="B549" s="352"/>
      <c r="C549" s="353"/>
      <c r="D549" s="354"/>
      <c r="E549" s="353"/>
      <c r="F549" s="353"/>
      <c r="G549" s="355"/>
      <c r="H549" s="355"/>
      <c r="I549" s="355"/>
      <c r="J549" s="356">
        <f t="shared" si="17"/>
        <v>0</v>
      </c>
      <c r="K549" s="358"/>
    </row>
    <row r="550" spans="1:11" ht="15" x14ac:dyDescent="0.2">
      <c r="A550" s="351" t="str">
        <f t="shared" si="16"/>
        <v/>
      </c>
      <c r="B550" s="352"/>
      <c r="C550" s="353"/>
      <c r="D550" s="354"/>
      <c r="E550" s="353"/>
      <c r="F550" s="353"/>
      <c r="G550" s="355"/>
      <c r="H550" s="355"/>
      <c r="I550" s="355"/>
      <c r="J550" s="356">
        <f t="shared" si="17"/>
        <v>0</v>
      </c>
      <c r="K550" s="358"/>
    </row>
    <row r="551" spans="1:11" ht="15" x14ac:dyDescent="0.2">
      <c r="A551" s="351" t="str">
        <f t="shared" si="16"/>
        <v/>
      </c>
      <c r="B551" s="352"/>
      <c r="C551" s="353"/>
      <c r="D551" s="354"/>
      <c r="E551" s="353"/>
      <c r="F551" s="353"/>
      <c r="G551" s="355"/>
      <c r="H551" s="355"/>
      <c r="I551" s="355"/>
      <c r="J551" s="356">
        <f t="shared" si="17"/>
        <v>0</v>
      </c>
      <c r="K551" s="358"/>
    </row>
    <row r="552" spans="1:11" ht="15" x14ac:dyDescent="0.2">
      <c r="A552" s="351" t="str">
        <f t="shared" si="16"/>
        <v/>
      </c>
      <c r="B552" s="352"/>
      <c r="C552" s="353"/>
      <c r="D552" s="354"/>
      <c r="E552" s="353"/>
      <c r="F552" s="353"/>
      <c r="G552" s="355"/>
      <c r="H552" s="355"/>
      <c r="I552" s="355"/>
      <c r="J552" s="356">
        <f t="shared" si="17"/>
        <v>0</v>
      </c>
      <c r="K552" s="358"/>
    </row>
    <row r="553" spans="1:11" ht="15" x14ac:dyDescent="0.2">
      <c r="A553" s="351" t="str">
        <f t="shared" si="16"/>
        <v/>
      </c>
      <c r="B553" s="352"/>
      <c r="C553" s="353"/>
      <c r="D553" s="354"/>
      <c r="E553" s="353"/>
      <c r="F553" s="353"/>
      <c r="G553" s="355"/>
      <c r="H553" s="355"/>
      <c r="I553" s="355"/>
      <c r="J553" s="356">
        <f t="shared" si="17"/>
        <v>0</v>
      </c>
      <c r="K553" s="358"/>
    </row>
    <row r="554" spans="1:11" ht="15" x14ac:dyDescent="0.2">
      <c r="A554" s="351" t="str">
        <f t="shared" si="16"/>
        <v/>
      </c>
      <c r="B554" s="352"/>
      <c r="C554" s="353"/>
      <c r="D554" s="354"/>
      <c r="E554" s="353"/>
      <c r="F554" s="353"/>
      <c r="G554" s="355"/>
      <c r="H554" s="355"/>
      <c r="I554" s="355"/>
      <c r="J554" s="356">
        <f t="shared" si="17"/>
        <v>0</v>
      </c>
      <c r="K554" s="358"/>
    </row>
    <row r="555" spans="1:11" ht="15" x14ac:dyDescent="0.2">
      <c r="A555" s="351" t="str">
        <f t="shared" si="16"/>
        <v/>
      </c>
      <c r="B555" s="352"/>
      <c r="C555" s="353"/>
      <c r="D555" s="354"/>
      <c r="E555" s="353"/>
      <c r="F555" s="353"/>
      <c r="G555" s="355"/>
      <c r="H555" s="355"/>
      <c r="I555" s="355"/>
      <c r="J555" s="356">
        <f t="shared" si="17"/>
        <v>0</v>
      </c>
      <c r="K555" s="358"/>
    </row>
    <row r="556" spans="1:11" ht="15" x14ac:dyDescent="0.2">
      <c r="A556" s="351" t="str">
        <f t="shared" si="16"/>
        <v/>
      </c>
      <c r="B556" s="352"/>
      <c r="C556" s="353"/>
      <c r="D556" s="354"/>
      <c r="E556" s="353"/>
      <c r="F556" s="353"/>
      <c r="G556" s="355"/>
      <c r="H556" s="355"/>
      <c r="I556" s="355"/>
      <c r="J556" s="356">
        <f t="shared" si="17"/>
        <v>0</v>
      </c>
      <c r="K556" s="358"/>
    </row>
    <row r="557" spans="1:11" ht="15" x14ac:dyDescent="0.2">
      <c r="A557" s="351" t="str">
        <f t="shared" si="16"/>
        <v/>
      </c>
      <c r="B557" s="352"/>
      <c r="C557" s="353"/>
      <c r="D557" s="354"/>
      <c r="E557" s="353"/>
      <c r="F557" s="353"/>
      <c r="G557" s="355"/>
      <c r="H557" s="355"/>
      <c r="I557" s="355"/>
      <c r="J557" s="356">
        <f t="shared" si="17"/>
        <v>0</v>
      </c>
      <c r="K557" s="358"/>
    </row>
    <row r="558" spans="1:11" ht="15" x14ac:dyDescent="0.2">
      <c r="A558" s="351" t="str">
        <f t="shared" si="16"/>
        <v/>
      </c>
      <c r="B558" s="352"/>
      <c r="C558" s="353"/>
      <c r="D558" s="354"/>
      <c r="E558" s="353"/>
      <c r="F558" s="353"/>
      <c r="G558" s="355"/>
      <c r="H558" s="355"/>
      <c r="I558" s="355"/>
      <c r="J558" s="356">
        <f t="shared" si="17"/>
        <v>0</v>
      </c>
      <c r="K558" s="358"/>
    </row>
    <row r="559" spans="1:11" ht="15" x14ac:dyDescent="0.2">
      <c r="A559" s="351" t="str">
        <f t="shared" si="16"/>
        <v/>
      </c>
      <c r="B559" s="352"/>
      <c r="C559" s="353"/>
      <c r="D559" s="354"/>
      <c r="E559" s="353"/>
      <c r="F559" s="353"/>
      <c r="G559" s="355"/>
      <c r="H559" s="355"/>
      <c r="I559" s="355"/>
      <c r="J559" s="356">
        <f t="shared" si="17"/>
        <v>0</v>
      </c>
      <c r="K559" s="358"/>
    </row>
    <row r="560" spans="1:11" ht="15" x14ac:dyDescent="0.2">
      <c r="A560" s="351" t="str">
        <f t="shared" si="16"/>
        <v/>
      </c>
      <c r="B560" s="352"/>
      <c r="C560" s="353"/>
      <c r="D560" s="354"/>
      <c r="E560" s="353"/>
      <c r="F560" s="353"/>
      <c r="G560" s="355"/>
      <c r="H560" s="355"/>
      <c r="I560" s="355"/>
      <c r="J560" s="356">
        <f t="shared" si="17"/>
        <v>0</v>
      </c>
      <c r="K560" s="358"/>
    </row>
    <row r="561" spans="1:11" ht="15" x14ac:dyDescent="0.2">
      <c r="A561" s="351" t="str">
        <f t="shared" si="16"/>
        <v/>
      </c>
      <c r="B561" s="352"/>
      <c r="C561" s="353"/>
      <c r="D561" s="354"/>
      <c r="E561" s="353"/>
      <c r="F561" s="353"/>
      <c r="G561" s="355"/>
      <c r="H561" s="355"/>
      <c r="I561" s="355"/>
      <c r="J561" s="356">
        <f t="shared" si="17"/>
        <v>0</v>
      </c>
      <c r="K561" s="358"/>
    </row>
    <row r="562" spans="1:11" ht="15" x14ac:dyDescent="0.2">
      <c r="A562" s="351" t="str">
        <f t="shared" si="16"/>
        <v/>
      </c>
      <c r="B562" s="352"/>
      <c r="C562" s="353"/>
      <c r="D562" s="354"/>
      <c r="E562" s="353"/>
      <c r="F562" s="353"/>
      <c r="G562" s="355"/>
      <c r="H562" s="355"/>
      <c r="I562" s="355"/>
      <c r="J562" s="356">
        <f t="shared" si="17"/>
        <v>0</v>
      </c>
      <c r="K562" s="358"/>
    </row>
    <row r="563" spans="1:11" ht="15" x14ac:dyDescent="0.2">
      <c r="A563" s="351" t="str">
        <f t="shared" si="16"/>
        <v/>
      </c>
      <c r="B563" s="352"/>
      <c r="C563" s="353"/>
      <c r="D563" s="354"/>
      <c r="E563" s="353"/>
      <c r="F563" s="353"/>
      <c r="G563" s="355"/>
      <c r="H563" s="355"/>
      <c r="I563" s="355"/>
      <c r="J563" s="356">
        <f t="shared" si="17"/>
        <v>0</v>
      </c>
      <c r="K563" s="358"/>
    </row>
    <row r="564" spans="1:11" ht="15" x14ac:dyDescent="0.2">
      <c r="A564" s="351" t="str">
        <f t="shared" si="16"/>
        <v/>
      </c>
      <c r="B564" s="352"/>
      <c r="C564" s="353"/>
      <c r="D564" s="354"/>
      <c r="E564" s="353"/>
      <c r="F564" s="353"/>
      <c r="G564" s="355"/>
      <c r="H564" s="355"/>
      <c r="I564" s="355"/>
      <c r="J564" s="356">
        <f t="shared" si="17"/>
        <v>0</v>
      </c>
      <c r="K564" s="358"/>
    </row>
    <row r="565" spans="1:11" ht="15" x14ac:dyDescent="0.2">
      <c r="A565" s="351" t="str">
        <f t="shared" si="16"/>
        <v/>
      </c>
      <c r="B565" s="352"/>
      <c r="C565" s="353"/>
      <c r="D565" s="354"/>
      <c r="E565" s="353"/>
      <c r="F565" s="353"/>
      <c r="G565" s="355"/>
      <c r="H565" s="355"/>
      <c r="I565" s="355"/>
      <c r="J565" s="356">
        <f t="shared" si="17"/>
        <v>0</v>
      </c>
      <c r="K565" s="358"/>
    </row>
    <row r="566" spans="1:11" ht="15" x14ac:dyDescent="0.2">
      <c r="A566" s="351" t="str">
        <f t="shared" si="16"/>
        <v/>
      </c>
      <c r="B566" s="352"/>
      <c r="C566" s="353"/>
      <c r="D566" s="354"/>
      <c r="E566" s="353"/>
      <c r="F566" s="353"/>
      <c r="G566" s="355"/>
      <c r="H566" s="355"/>
      <c r="I566" s="355"/>
      <c r="J566" s="356">
        <f t="shared" si="17"/>
        <v>0</v>
      </c>
      <c r="K566" s="358"/>
    </row>
    <row r="567" spans="1:11" ht="15" x14ac:dyDescent="0.2">
      <c r="A567" s="351" t="str">
        <f t="shared" si="16"/>
        <v/>
      </c>
      <c r="B567" s="352"/>
      <c r="C567" s="353"/>
      <c r="D567" s="354"/>
      <c r="E567" s="353"/>
      <c r="F567" s="353"/>
      <c r="G567" s="355"/>
      <c r="H567" s="355"/>
      <c r="I567" s="355"/>
      <c r="J567" s="356">
        <f t="shared" si="17"/>
        <v>0</v>
      </c>
      <c r="K567" s="358"/>
    </row>
    <row r="568" spans="1:11" ht="15" x14ac:dyDescent="0.2">
      <c r="A568" s="351" t="str">
        <f t="shared" si="16"/>
        <v/>
      </c>
      <c r="B568" s="352"/>
      <c r="C568" s="353"/>
      <c r="D568" s="354"/>
      <c r="E568" s="353"/>
      <c r="F568" s="353"/>
      <c r="G568" s="355"/>
      <c r="H568" s="355"/>
      <c r="I568" s="355"/>
      <c r="J568" s="356">
        <f t="shared" si="17"/>
        <v>0</v>
      </c>
      <c r="K568" s="358"/>
    </row>
    <row r="569" spans="1:11" ht="15" x14ac:dyDescent="0.2">
      <c r="A569" s="351" t="str">
        <f t="shared" si="16"/>
        <v/>
      </c>
      <c r="B569" s="352"/>
      <c r="C569" s="353"/>
      <c r="D569" s="354"/>
      <c r="E569" s="353"/>
      <c r="F569" s="353"/>
      <c r="G569" s="355"/>
      <c r="H569" s="355"/>
      <c r="I569" s="355"/>
      <c r="J569" s="356">
        <f t="shared" si="17"/>
        <v>0</v>
      </c>
      <c r="K569" s="358"/>
    </row>
    <row r="570" spans="1:11" ht="15" x14ac:dyDescent="0.2">
      <c r="A570" s="351" t="str">
        <f t="shared" si="16"/>
        <v/>
      </c>
      <c r="B570" s="352"/>
      <c r="C570" s="353"/>
      <c r="D570" s="354"/>
      <c r="E570" s="353"/>
      <c r="F570" s="353"/>
      <c r="G570" s="355"/>
      <c r="H570" s="355"/>
      <c r="I570" s="355"/>
      <c r="J570" s="356">
        <f t="shared" si="17"/>
        <v>0</v>
      </c>
      <c r="K570" s="358"/>
    </row>
    <row r="571" spans="1:11" ht="15" x14ac:dyDescent="0.2">
      <c r="A571" s="351" t="str">
        <f t="shared" si="16"/>
        <v/>
      </c>
      <c r="B571" s="352"/>
      <c r="C571" s="353"/>
      <c r="D571" s="354"/>
      <c r="E571" s="353"/>
      <c r="F571" s="353"/>
      <c r="G571" s="355"/>
      <c r="H571" s="355"/>
      <c r="I571" s="355"/>
      <c r="J571" s="356">
        <f t="shared" si="17"/>
        <v>0</v>
      </c>
      <c r="K571" s="358"/>
    </row>
    <row r="572" spans="1:11" ht="15" x14ac:dyDescent="0.2">
      <c r="A572" s="351" t="str">
        <f t="shared" si="16"/>
        <v/>
      </c>
      <c r="B572" s="352"/>
      <c r="C572" s="353"/>
      <c r="D572" s="354"/>
      <c r="E572" s="353"/>
      <c r="F572" s="353"/>
      <c r="G572" s="355"/>
      <c r="H572" s="355"/>
      <c r="I572" s="355"/>
      <c r="J572" s="356">
        <f t="shared" si="17"/>
        <v>0</v>
      </c>
      <c r="K572" s="358"/>
    </row>
    <row r="573" spans="1:11" ht="15" x14ac:dyDescent="0.2">
      <c r="A573" s="351" t="str">
        <f t="shared" si="16"/>
        <v/>
      </c>
      <c r="B573" s="352"/>
      <c r="C573" s="353"/>
      <c r="D573" s="354"/>
      <c r="E573" s="353"/>
      <c r="F573" s="353"/>
      <c r="G573" s="355"/>
      <c r="H573" s="355"/>
      <c r="I573" s="355"/>
      <c r="J573" s="356">
        <f t="shared" si="17"/>
        <v>0</v>
      </c>
      <c r="K573" s="358"/>
    </row>
    <row r="574" spans="1:11" ht="15" x14ac:dyDescent="0.2">
      <c r="A574" s="351" t="str">
        <f t="shared" si="16"/>
        <v/>
      </c>
      <c r="B574" s="352"/>
      <c r="C574" s="353"/>
      <c r="D574" s="354"/>
      <c r="E574" s="353"/>
      <c r="F574" s="353"/>
      <c r="G574" s="355"/>
      <c r="H574" s="355"/>
      <c r="I574" s="355"/>
      <c r="J574" s="356">
        <f t="shared" si="17"/>
        <v>0</v>
      </c>
      <c r="K574" s="358"/>
    </row>
    <row r="575" spans="1:11" ht="15" x14ac:dyDescent="0.2">
      <c r="A575" s="351" t="str">
        <f t="shared" si="16"/>
        <v/>
      </c>
      <c r="B575" s="352"/>
      <c r="C575" s="353"/>
      <c r="D575" s="354"/>
      <c r="E575" s="353"/>
      <c r="F575" s="353"/>
      <c r="G575" s="355"/>
      <c r="H575" s="355"/>
      <c r="I575" s="355"/>
      <c r="J575" s="356">
        <f t="shared" si="17"/>
        <v>0</v>
      </c>
      <c r="K575" s="358"/>
    </row>
    <row r="576" spans="1:11" ht="15" x14ac:dyDescent="0.2">
      <c r="A576" s="351" t="str">
        <f t="shared" si="16"/>
        <v/>
      </c>
      <c r="B576" s="352"/>
      <c r="C576" s="353"/>
      <c r="D576" s="354"/>
      <c r="E576" s="353"/>
      <c r="F576" s="353"/>
      <c r="G576" s="355"/>
      <c r="H576" s="355"/>
      <c r="I576" s="355"/>
      <c r="J576" s="356">
        <f t="shared" si="17"/>
        <v>0</v>
      </c>
      <c r="K576" s="358"/>
    </row>
    <row r="577" spans="1:11" ht="15" x14ac:dyDescent="0.2">
      <c r="A577" s="351" t="str">
        <f t="shared" si="16"/>
        <v/>
      </c>
      <c r="B577" s="352"/>
      <c r="C577" s="353"/>
      <c r="D577" s="354"/>
      <c r="E577" s="353"/>
      <c r="F577" s="353"/>
      <c r="G577" s="355"/>
      <c r="H577" s="355"/>
      <c r="I577" s="355"/>
      <c r="J577" s="356">
        <f t="shared" si="17"/>
        <v>0</v>
      </c>
      <c r="K577" s="358"/>
    </row>
    <row r="578" spans="1:11" ht="15" x14ac:dyDescent="0.2">
      <c r="A578" s="351" t="str">
        <f t="shared" si="16"/>
        <v/>
      </c>
      <c r="B578" s="352"/>
      <c r="C578" s="353"/>
      <c r="D578" s="354"/>
      <c r="E578" s="353"/>
      <c r="F578" s="353"/>
      <c r="G578" s="355"/>
      <c r="H578" s="355"/>
      <c r="I578" s="355"/>
      <c r="J578" s="356">
        <f t="shared" si="17"/>
        <v>0</v>
      </c>
      <c r="K578" s="358"/>
    </row>
    <row r="579" spans="1:11" ht="15" x14ac:dyDescent="0.2">
      <c r="A579" s="351" t="str">
        <f t="shared" si="16"/>
        <v/>
      </c>
      <c r="B579" s="352"/>
      <c r="C579" s="353"/>
      <c r="D579" s="354"/>
      <c r="E579" s="353"/>
      <c r="F579" s="353"/>
      <c r="G579" s="355"/>
      <c r="H579" s="355"/>
      <c r="I579" s="355"/>
      <c r="J579" s="356">
        <f t="shared" si="17"/>
        <v>0</v>
      </c>
      <c r="K579" s="358"/>
    </row>
    <row r="580" spans="1:11" ht="15" x14ac:dyDescent="0.2">
      <c r="A580" s="351" t="str">
        <f t="shared" si="16"/>
        <v/>
      </c>
      <c r="B580" s="352"/>
      <c r="C580" s="353"/>
      <c r="D580" s="354"/>
      <c r="E580" s="353"/>
      <c r="F580" s="353"/>
      <c r="G580" s="355"/>
      <c r="H580" s="355"/>
      <c r="I580" s="355"/>
      <c r="J580" s="356">
        <f t="shared" si="17"/>
        <v>0</v>
      </c>
      <c r="K580" s="358"/>
    </row>
    <row r="581" spans="1:11" ht="15" x14ac:dyDescent="0.2">
      <c r="A581" s="351" t="str">
        <f t="shared" si="16"/>
        <v/>
      </c>
      <c r="B581" s="352"/>
      <c r="C581" s="353"/>
      <c r="D581" s="354"/>
      <c r="E581" s="353"/>
      <c r="F581" s="353"/>
      <c r="G581" s="355"/>
      <c r="H581" s="355"/>
      <c r="I581" s="355"/>
      <c r="J581" s="356">
        <f t="shared" si="17"/>
        <v>0</v>
      </c>
      <c r="K581" s="358"/>
    </row>
    <row r="582" spans="1:11" ht="15" x14ac:dyDescent="0.2">
      <c r="A582" s="351" t="str">
        <f t="shared" si="16"/>
        <v/>
      </c>
      <c r="B582" s="352"/>
      <c r="C582" s="353"/>
      <c r="D582" s="354"/>
      <c r="E582" s="353"/>
      <c r="F582" s="353"/>
      <c r="G582" s="355"/>
      <c r="H582" s="355"/>
      <c r="I582" s="355"/>
      <c r="J582" s="356">
        <f t="shared" si="17"/>
        <v>0</v>
      </c>
      <c r="K582" s="358"/>
    </row>
    <row r="583" spans="1:11" ht="15" x14ac:dyDescent="0.2">
      <c r="A583" s="351" t="str">
        <f t="shared" si="16"/>
        <v/>
      </c>
      <c r="B583" s="352"/>
      <c r="C583" s="353"/>
      <c r="D583" s="354"/>
      <c r="E583" s="353"/>
      <c r="F583" s="353"/>
      <c r="G583" s="355"/>
      <c r="H583" s="355"/>
      <c r="I583" s="355"/>
      <c r="J583" s="356">
        <f t="shared" si="17"/>
        <v>0</v>
      </c>
      <c r="K583" s="358"/>
    </row>
    <row r="584" spans="1:11" ht="15" x14ac:dyDescent="0.2">
      <c r="A584" s="351" t="str">
        <f t="shared" si="16"/>
        <v/>
      </c>
      <c r="B584" s="352"/>
      <c r="C584" s="353"/>
      <c r="D584" s="354"/>
      <c r="E584" s="353"/>
      <c r="F584" s="353"/>
      <c r="G584" s="355"/>
      <c r="H584" s="355"/>
      <c r="I584" s="355"/>
      <c r="J584" s="356">
        <f t="shared" si="17"/>
        <v>0</v>
      </c>
      <c r="K584" s="358"/>
    </row>
    <row r="585" spans="1:11" ht="15" x14ac:dyDescent="0.2">
      <c r="A585" s="351" t="str">
        <f t="shared" si="16"/>
        <v/>
      </c>
      <c r="B585" s="352"/>
      <c r="C585" s="353"/>
      <c r="D585" s="354"/>
      <c r="E585" s="353"/>
      <c r="F585" s="353"/>
      <c r="G585" s="355"/>
      <c r="H585" s="355"/>
      <c r="I585" s="355"/>
      <c r="J585" s="356">
        <f t="shared" si="17"/>
        <v>0</v>
      </c>
      <c r="K585" s="358"/>
    </row>
    <row r="586" spans="1:11" ht="15" x14ac:dyDescent="0.2">
      <c r="A586" s="351" t="str">
        <f t="shared" si="16"/>
        <v/>
      </c>
      <c r="B586" s="352"/>
      <c r="C586" s="353"/>
      <c r="D586" s="354"/>
      <c r="E586" s="353"/>
      <c r="F586" s="353"/>
      <c r="G586" s="355"/>
      <c r="H586" s="355"/>
      <c r="I586" s="355"/>
      <c r="J586" s="356">
        <f t="shared" si="17"/>
        <v>0</v>
      </c>
      <c r="K586" s="358"/>
    </row>
    <row r="587" spans="1:11" ht="15" x14ac:dyDescent="0.2">
      <c r="A587" s="351" t="str">
        <f t="shared" si="16"/>
        <v/>
      </c>
      <c r="B587" s="352"/>
      <c r="C587" s="353"/>
      <c r="D587" s="354"/>
      <c r="E587" s="353"/>
      <c r="F587" s="353"/>
      <c r="G587" s="355"/>
      <c r="H587" s="355"/>
      <c r="I587" s="355"/>
      <c r="J587" s="356">
        <f t="shared" si="17"/>
        <v>0</v>
      </c>
      <c r="K587" s="358"/>
    </row>
    <row r="588" spans="1:11" ht="15" x14ac:dyDescent="0.2">
      <c r="A588" s="351" t="str">
        <f t="shared" si="16"/>
        <v/>
      </c>
      <c r="B588" s="352"/>
      <c r="C588" s="353"/>
      <c r="D588" s="354"/>
      <c r="E588" s="353"/>
      <c r="F588" s="353"/>
      <c r="G588" s="355"/>
      <c r="H588" s="355"/>
      <c r="I588" s="355"/>
      <c r="J588" s="356">
        <f t="shared" si="17"/>
        <v>0</v>
      </c>
      <c r="K588" s="358"/>
    </row>
    <row r="589" spans="1:11" ht="15" x14ac:dyDescent="0.2">
      <c r="A589" s="351" t="str">
        <f t="shared" si="16"/>
        <v/>
      </c>
      <c r="B589" s="352"/>
      <c r="C589" s="353"/>
      <c r="D589" s="354"/>
      <c r="E589" s="353"/>
      <c r="F589" s="353"/>
      <c r="G589" s="355"/>
      <c r="H589" s="355"/>
      <c r="I589" s="355"/>
      <c r="J589" s="356">
        <f t="shared" si="17"/>
        <v>0</v>
      </c>
      <c r="K589" s="358"/>
    </row>
    <row r="590" spans="1:11" ht="15" x14ac:dyDescent="0.2">
      <c r="A590" s="351" t="str">
        <f t="shared" si="16"/>
        <v/>
      </c>
      <c r="B590" s="352"/>
      <c r="C590" s="353"/>
      <c r="D590" s="354"/>
      <c r="E590" s="353"/>
      <c r="F590" s="353"/>
      <c r="G590" s="355"/>
      <c r="H590" s="355"/>
      <c r="I590" s="355"/>
      <c r="J590" s="356">
        <f t="shared" si="17"/>
        <v>0</v>
      </c>
      <c r="K590" s="358"/>
    </row>
    <row r="591" spans="1:11" ht="15" x14ac:dyDescent="0.2">
      <c r="A591" s="351" t="str">
        <f t="shared" si="16"/>
        <v/>
      </c>
      <c r="B591" s="352"/>
      <c r="C591" s="353"/>
      <c r="D591" s="354"/>
      <c r="E591" s="353"/>
      <c r="F591" s="353"/>
      <c r="G591" s="355"/>
      <c r="H591" s="355"/>
      <c r="I591" s="355"/>
      <c r="J591" s="356">
        <f t="shared" si="17"/>
        <v>0</v>
      </c>
      <c r="K591" s="358"/>
    </row>
    <row r="592" spans="1:11" ht="15" x14ac:dyDescent="0.2">
      <c r="A592" s="351" t="str">
        <f t="shared" ref="A592:A655" si="18">IF(COUNTA(B592:I592)&gt;0,ROW()-ROW($A$14),"")</f>
        <v/>
      </c>
      <c r="B592" s="352"/>
      <c r="C592" s="353"/>
      <c r="D592" s="354"/>
      <c r="E592" s="353"/>
      <c r="F592" s="353"/>
      <c r="G592" s="355"/>
      <c r="H592" s="355"/>
      <c r="I592" s="355"/>
      <c r="J592" s="356">
        <f t="shared" ref="J592:J655" si="19">ROUND(H592,2)+ROUND(I592,2)</f>
        <v>0</v>
      </c>
      <c r="K592" s="358"/>
    </row>
    <row r="593" spans="1:11" ht="15" x14ac:dyDescent="0.2">
      <c r="A593" s="351" t="str">
        <f t="shared" si="18"/>
        <v/>
      </c>
      <c r="B593" s="352"/>
      <c r="C593" s="353"/>
      <c r="D593" s="354"/>
      <c r="E593" s="353"/>
      <c r="F593" s="353"/>
      <c r="G593" s="355"/>
      <c r="H593" s="355"/>
      <c r="I593" s="355"/>
      <c r="J593" s="356">
        <f t="shared" si="19"/>
        <v>0</v>
      </c>
      <c r="K593" s="358"/>
    </row>
    <row r="594" spans="1:11" ht="15" x14ac:dyDescent="0.2">
      <c r="A594" s="351" t="str">
        <f t="shared" si="18"/>
        <v/>
      </c>
      <c r="B594" s="352"/>
      <c r="C594" s="353"/>
      <c r="D594" s="354"/>
      <c r="E594" s="353"/>
      <c r="F594" s="353"/>
      <c r="G594" s="355"/>
      <c r="H594" s="355"/>
      <c r="I594" s="355"/>
      <c r="J594" s="356">
        <f t="shared" si="19"/>
        <v>0</v>
      </c>
      <c r="K594" s="358"/>
    </row>
    <row r="595" spans="1:11" ht="15" x14ac:dyDescent="0.2">
      <c r="A595" s="351" t="str">
        <f t="shared" si="18"/>
        <v/>
      </c>
      <c r="B595" s="352"/>
      <c r="C595" s="353"/>
      <c r="D595" s="354"/>
      <c r="E595" s="353"/>
      <c r="F595" s="353"/>
      <c r="G595" s="355"/>
      <c r="H595" s="355"/>
      <c r="I595" s="355"/>
      <c r="J595" s="356">
        <f t="shared" si="19"/>
        <v>0</v>
      </c>
      <c r="K595" s="358"/>
    </row>
    <row r="596" spans="1:11" ht="15" x14ac:dyDescent="0.2">
      <c r="A596" s="351" t="str">
        <f t="shared" si="18"/>
        <v/>
      </c>
      <c r="B596" s="352"/>
      <c r="C596" s="353"/>
      <c r="D596" s="354"/>
      <c r="E596" s="353"/>
      <c r="F596" s="353"/>
      <c r="G596" s="355"/>
      <c r="H596" s="355"/>
      <c r="I596" s="355"/>
      <c r="J596" s="356">
        <f t="shared" si="19"/>
        <v>0</v>
      </c>
      <c r="K596" s="358"/>
    </row>
    <row r="597" spans="1:11" ht="15" x14ac:dyDescent="0.2">
      <c r="A597" s="351" t="str">
        <f t="shared" si="18"/>
        <v/>
      </c>
      <c r="B597" s="352"/>
      <c r="C597" s="353"/>
      <c r="D597" s="354"/>
      <c r="E597" s="353"/>
      <c r="F597" s="353"/>
      <c r="G597" s="355"/>
      <c r="H597" s="355"/>
      <c r="I597" s="355"/>
      <c r="J597" s="356">
        <f t="shared" si="19"/>
        <v>0</v>
      </c>
      <c r="K597" s="358"/>
    </row>
    <row r="598" spans="1:11" ht="15" x14ac:dyDescent="0.2">
      <c r="A598" s="351" t="str">
        <f t="shared" si="18"/>
        <v/>
      </c>
      <c r="B598" s="352"/>
      <c r="C598" s="353"/>
      <c r="D598" s="354"/>
      <c r="E598" s="353"/>
      <c r="F598" s="353"/>
      <c r="G598" s="355"/>
      <c r="H598" s="355"/>
      <c r="I598" s="355"/>
      <c r="J598" s="356">
        <f t="shared" si="19"/>
        <v>0</v>
      </c>
      <c r="K598" s="358"/>
    </row>
    <row r="599" spans="1:11" ht="15" x14ac:dyDescent="0.2">
      <c r="A599" s="351" t="str">
        <f t="shared" si="18"/>
        <v/>
      </c>
      <c r="B599" s="352"/>
      <c r="C599" s="353"/>
      <c r="D599" s="354"/>
      <c r="E599" s="353"/>
      <c r="F599" s="353"/>
      <c r="G599" s="355"/>
      <c r="H599" s="355"/>
      <c r="I599" s="355"/>
      <c r="J599" s="356">
        <f t="shared" si="19"/>
        <v>0</v>
      </c>
      <c r="K599" s="358"/>
    </row>
    <row r="600" spans="1:11" ht="15" x14ac:dyDescent="0.2">
      <c r="A600" s="351" t="str">
        <f t="shared" si="18"/>
        <v/>
      </c>
      <c r="B600" s="352"/>
      <c r="C600" s="353"/>
      <c r="D600" s="354"/>
      <c r="E600" s="353"/>
      <c r="F600" s="353"/>
      <c r="G600" s="355"/>
      <c r="H600" s="355"/>
      <c r="I600" s="355"/>
      <c r="J600" s="356">
        <f t="shared" si="19"/>
        <v>0</v>
      </c>
      <c r="K600" s="358"/>
    </row>
    <row r="601" spans="1:11" ht="15" x14ac:dyDescent="0.2">
      <c r="A601" s="351" t="str">
        <f t="shared" si="18"/>
        <v/>
      </c>
      <c r="B601" s="352"/>
      <c r="C601" s="353"/>
      <c r="D601" s="354"/>
      <c r="E601" s="353"/>
      <c r="F601" s="353"/>
      <c r="G601" s="355"/>
      <c r="H601" s="355"/>
      <c r="I601" s="355"/>
      <c r="J601" s="356">
        <f t="shared" si="19"/>
        <v>0</v>
      </c>
      <c r="K601" s="358"/>
    </row>
    <row r="602" spans="1:11" ht="15" x14ac:dyDescent="0.2">
      <c r="A602" s="351" t="str">
        <f t="shared" si="18"/>
        <v/>
      </c>
      <c r="B602" s="352"/>
      <c r="C602" s="353"/>
      <c r="D602" s="354"/>
      <c r="E602" s="353"/>
      <c r="F602" s="353"/>
      <c r="G602" s="355"/>
      <c r="H602" s="355"/>
      <c r="I602" s="355"/>
      <c r="J602" s="356">
        <f t="shared" si="19"/>
        <v>0</v>
      </c>
      <c r="K602" s="358"/>
    </row>
    <row r="603" spans="1:11" ht="15" x14ac:dyDescent="0.2">
      <c r="A603" s="351" t="str">
        <f t="shared" si="18"/>
        <v/>
      </c>
      <c r="B603" s="352"/>
      <c r="C603" s="353"/>
      <c r="D603" s="354"/>
      <c r="E603" s="353"/>
      <c r="F603" s="353"/>
      <c r="G603" s="355"/>
      <c r="H603" s="355"/>
      <c r="I603" s="355"/>
      <c r="J603" s="356">
        <f t="shared" si="19"/>
        <v>0</v>
      </c>
      <c r="K603" s="358"/>
    </row>
    <row r="604" spans="1:11" ht="15" x14ac:dyDescent="0.2">
      <c r="A604" s="351" t="str">
        <f t="shared" si="18"/>
        <v/>
      </c>
      <c r="B604" s="352"/>
      <c r="C604" s="353"/>
      <c r="D604" s="354"/>
      <c r="E604" s="353"/>
      <c r="F604" s="353"/>
      <c r="G604" s="355"/>
      <c r="H604" s="355"/>
      <c r="I604" s="355"/>
      <c r="J604" s="356">
        <f t="shared" si="19"/>
        <v>0</v>
      </c>
      <c r="K604" s="358"/>
    </row>
    <row r="605" spans="1:11" ht="15" x14ac:dyDescent="0.2">
      <c r="A605" s="351" t="str">
        <f t="shared" si="18"/>
        <v/>
      </c>
      <c r="B605" s="352"/>
      <c r="C605" s="353"/>
      <c r="D605" s="354"/>
      <c r="E605" s="353"/>
      <c r="F605" s="353"/>
      <c r="G605" s="355"/>
      <c r="H605" s="355"/>
      <c r="I605" s="355"/>
      <c r="J605" s="356">
        <f t="shared" si="19"/>
        <v>0</v>
      </c>
      <c r="K605" s="358"/>
    </row>
    <row r="606" spans="1:11" ht="15" x14ac:dyDescent="0.2">
      <c r="A606" s="351" t="str">
        <f t="shared" si="18"/>
        <v/>
      </c>
      <c r="B606" s="352"/>
      <c r="C606" s="353"/>
      <c r="D606" s="354"/>
      <c r="E606" s="353"/>
      <c r="F606" s="353"/>
      <c r="G606" s="355"/>
      <c r="H606" s="355"/>
      <c r="I606" s="355"/>
      <c r="J606" s="356">
        <f t="shared" si="19"/>
        <v>0</v>
      </c>
      <c r="K606" s="358"/>
    </row>
    <row r="607" spans="1:11" ht="15" x14ac:dyDescent="0.2">
      <c r="A607" s="351" t="str">
        <f t="shared" si="18"/>
        <v/>
      </c>
      <c r="B607" s="352"/>
      <c r="C607" s="353"/>
      <c r="D607" s="354"/>
      <c r="E607" s="353"/>
      <c r="F607" s="353"/>
      <c r="G607" s="355"/>
      <c r="H607" s="355"/>
      <c r="I607" s="355"/>
      <c r="J607" s="356">
        <f t="shared" si="19"/>
        <v>0</v>
      </c>
      <c r="K607" s="358"/>
    </row>
    <row r="608" spans="1:11" ht="15" x14ac:dyDescent="0.2">
      <c r="A608" s="351" t="str">
        <f t="shared" si="18"/>
        <v/>
      </c>
      <c r="B608" s="352"/>
      <c r="C608" s="353"/>
      <c r="D608" s="354"/>
      <c r="E608" s="353"/>
      <c r="F608" s="353"/>
      <c r="G608" s="355"/>
      <c r="H608" s="355"/>
      <c r="I608" s="355"/>
      <c r="J608" s="356">
        <f t="shared" si="19"/>
        <v>0</v>
      </c>
      <c r="K608" s="358"/>
    </row>
    <row r="609" spans="1:11" ht="15" x14ac:dyDescent="0.2">
      <c r="A609" s="351" t="str">
        <f t="shared" si="18"/>
        <v/>
      </c>
      <c r="B609" s="352"/>
      <c r="C609" s="353"/>
      <c r="D609" s="354"/>
      <c r="E609" s="353"/>
      <c r="F609" s="353"/>
      <c r="G609" s="355"/>
      <c r="H609" s="355"/>
      <c r="I609" s="355"/>
      <c r="J609" s="356">
        <f t="shared" si="19"/>
        <v>0</v>
      </c>
      <c r="K609" s="358"/>
    </row>
    <row r="610" spans="1:11" ht="15" x14ac:dyDescent="0.2">
      <c r="A610" s="351" t="str">
        <f t="shared" si="18"/>
        <v/>
      </c>
      <c r="B610" s="352"/>
      <c r="C610" s="353"/>
      <c r="D610" s="354"/>
      <c r="E610" s="353"/>
      <c r="F610" s="353"/>
      <c r="G610" s="355"/>
      <c r="H610" s="355"/>
      <c r="I610" s="355"/>
      <c r="J610" s="356">
        <f t="shared" si="19"/>
        <v>0</v>
      </c>
      <c r="K610" s="358"/>
    </row>
    <row r="611" spans="1:11" ht="15" x14ac:dyDescent="0.2">
      <c r="A611" s="351" t="str">
        <f t="shared" si="18"/>
        <v/>
      </c>
      <c r="B611" s="352"/>
      <c r="C611" s="353"/>
      <c r="D611" s="354"/>
      <c r="E611" s="353"/>
      <c r="F611" s="353"/>
      <c r="G611" s="355"/>
      <c r="H611" s="355"/>
      <c r="I611" s="355"/>
      <c r="J611" s="356">
        <f t="shared" si="19"/>
        <v>0</v>
      </c>
      <c r="K611" s="358"/>
    </row>
    <row r="612" spans="1:11" ht="15" x14ac:dyDescent="0.2">
      <c r="A612" s="351" t="str">
        <f t="shared" si="18"/>
        <v/>
      </c>
      <c r="B612" s="352"/>
      <c r="C612" s="353"/>
      <c r="D612" s="354"/>
      <c r="E612" s="353"/>
      <c r="F612" s="353"/>
      <c r="G612" s="355"/>
      <c r="H612" s="355"/>
      <c r="I612" s="355"/>
      <c r="J612" s="356">
        <f t="shared" si="19"/>
        <v>0</v>
      </c>
      <c r="K612" s="358"/>
    </row>
    <row r="613" spans="1:11" ht="15" x14ac:dyDescent="0.2">
      <c r="A613" s="351" t="str">
        <f t="shared" si="18"/>
        <v/>
      </c>
      <c r="B613" s="352"/>
      <c r="C613" s="353"/>
      <c r="D613" s="354"/>
      <c r="E613" s="353"/>
      <c r="F613" s="353"/>
      <c r="G613" s="355"/>
      <c r="H613" s="355"/>
      <c r="I613" s="355"/>
      <c r="J613" s="356">
        <f t="shared" si="19"/>
        <v>0</v>
      </c>
      <c r="K613" s="358"/>
    </row>
    <row r="614" spans="1:11" ht="15" x14ac:dyDescent="0.2">
      <c r="A614" s="351" t="str">
        <f t="shared" si="18"/>
        <v/>
      </c>
      <c r="B614" s="352"/>
      <c r="C614" s="353"/>
      <c r="D614" s="354"/>
      <c r="E614" s="353"/>
      <c r="F614" s="353"/>
      <c r="G614" s="355"/>
      <c r="H614" s="355"/>
      <c r="I614" s="355"/>
      <c r="J614" s="356">
        <f t="shared" si="19"/>
        <v>0</v>
      </c>
      <c r="K614" s="358"/>
    </row>
    <row r="615" spans="1:11" ht="15" x14ac:dyDescent="0.2">
      <c r="A615" s="351" t="str">
        <f t="shared" si="18"/>
        <v/>
      </c>
      <c r="B615" s="352"/>
      <c r="C615" s="353"/>
      <c r="D615" s="354"/>
      <c r="E615" s="353"/>
      <c r="F615" s="353"/>
      <c r="G615" s="355"/>
      <c r="H615" s="355"/>
      <c r="I615" s="355"/>
      <c r="J615" s="356">
        <f t="shared" si="19"/>
        <v>0</v>
      </c>
      <c r="K615" s="358"/>
    </row>
    <row r="616" spans="1:11" ht="15" x14ac:dyDescent="0.2">
      <c r="A616" s="351" t="str">
        <f t="shared" si="18"/>
        <v/>
      </c>
      <c r="B616" s="352"/>
      <c r="C616" s="353"/>
      <c r="D616" s="354"/>
      <c r="E616" s="353"/>
      <c r="F616" s="353"/>
      <c r="G616" s="355"/>
      <c r="H616" s="355"/>
      <c r="I616" s="355"/>
      <c r="J616" s="356">
        <f t="shared" si="19"/>
        <v>0</v>
      </c>
      <c r="K616" s="358"/>
    </row>
    <row r="617" spans="1:11" ht="15" x14ac:dyDescent="0.2">
      <c r="A617" s="351" t="str">
        <f t="shared" si="18"/>
        <v/>
      </c>
      <c r="B617" s="352"/>
      <c r="C617" s="353"/>
      <c r="D617" s="354"/>
      <c r="E617" s="353"/>
      <c r="F617" s="353"/>
      <c r="G617" s="355"/>
      <c r="H617" s="355"/>
      <c r="I617" s="355"/>
      <c r="J617" s="356">
        <f t="shared" si="19"/>
        <v>0</v>
      </c>
      <c r="K617" s="358"/>
    </row>
    <row r="618" spans="1:11" ht="15" x14ac:dyDescent="0.2">
      <c r="A618" s="351" t="str">
        <f t="shared" si="18"/>
        <v/>
      </c>
      <c r="B618" s="352"/>
      <c r="C618" s="353"/>
      <c r="D618" s="354"/>
      <c r="E618" s="353"/>
      <c r="F618" s="353"/>
      <c r="G618" s="355"/>
      <c r="H618" s="355"/>
      <c r="I618" s="355"/>
      <c r="J618" s="356">
        <f t="shared" si="19"/>
        <v>0</v>
      </c>
      <c r="K618" s="358"/>
    </row>
    <row r="619" spans="1:11" ht="15" x14ac:dyDescent="0.2">
      <c r="A619" s="351" t="str">
        <f t="shared" si="18"/>
        <v/>
      </c>
      <c r="B619" s="352"/>
      <c r="C619" s="353"/>
      <c r="D619" s="354"/>
      <c r="E619" s="353"/>
      <c r="F619" s="353"/>
      <c r="G619" s="355"/>
      <c r="H619" s="355"/>
      <c r="I619" s="355"/>
      <c r="J619" s="356">
        <f t="shared" si="19"/>
        <v>0</v>
      </c>
      <c r="K619" s="358"/>
    </row>
    <row r="620" spans="1:11" ht="15" x14ac:dyDescent="0.2">
      <c r="A620" s="351" t="str">
        <f t="shared" si="18"/>
        <v/>
      </c>
      <c r="B620" s="352"/>
      <c r="C620" s="353"/>
      <c r="D620" s="354"/>
      <c r="E620" s="353"/>
      <c r="F620" s="353"/>
      <c r="G620" s="355"/>
      <c r="H620" s="355"/>
      <c r="I620" s="355"/>
      <c r="J620" s="356">
        <f t="shared" si="19"/>
        <v>0</v>
      </c>
      <c r="K620" s="358"/>
    </row>
    <row r="621" spans="1:11" ht="15" x14ac:dyDescent="0.2">
      <c r="A621" s="351" t="str">
        <f t="shared" si="18"/>
        <v/>
      </c>
      <c r="B621" s="352"/>
      <c r="C621" s="353"/>
      <c r="D621" s="354"/>
      <c r="E621" s="353"/>
      <c r="F621" s="353"/>
      <c r="G621" s="355"/>
      <c r="H621" s="355"/>
      <c r="I621" s="355"/>
      <c r="J621" s="356">
        <f t="shared" si="19"/>
        <v>0</v>
      </c>
      <c r="K621" s="358"/>
    </row>
    <row r="622" spans="1:11" ht="15" x14ac:dyDescent="0.2">
      <c r="A622" s="351" t="str">
        <f t="shared" si="18"/>
        <v/>
      </c>
      <c r="B622" s="352"/>
      <c r="C622" s="353"/>
      <c r="D622" s="354"/>
      <c r="E622" s="353"/>
      <c r="F622" s="353"/>
      <c r="G622" s="355"/>
      <c r="H622" s="355"/>
      <c r="I622" s="355"/>
      <c r="J622" s="356">
        <f t="shared" si="19"/>
        <v>0</v>
      </c>
      <c r="K622" s="358"/>
    </row>
    <row r="623" spans="1:11" ht="15" x14ac:dyDescent="0.2">
      <c r="A623" s="351" t="str">
        <f t="shared" si="18"/>
        <v/>
      </c>
      <c r="B623" s="352"/>
      <c r="C623" s="353"/>
      <c r="D623" s="354"/>
      <c r="E623" s="353"/>
      <c r="F623" s="353"/>
      <c r="G623" s="355"/>
      <c r="H623" s="355"/>
      <c r="I623" s="355"/>
      <c r="J623" s="356">
        <f t="shared" si="19"/>
        <v>0</v>
      </c>
      <c r="K623" s="358"/>
    </row>
    <row r="624" spans="1:11" ht="15" x14ac:dyDescent="0.2">
      <c r="A624" s="351" t="str">
        <f t="shared" si="18"/>
        <v/>
      </c>
      <c r="B624" s="352"/>
      <c r="C624" s="353"/>
      <c r="D624" s="354"/>
      <c r="E624" s="353"/>
      <c r="F624" s="353"/>
      <c r="G624" s="355"/>
      <c r="H624" s="355"/>
      <c r="I624" s="355"/>
      <c r="J624" s="356">
        <f t="shared" si="19"/>
        <v>0</v>
      </c>
      <c r="K624" s="358"/>
    </row>
    <row r="625" spans="1:11" ht="15" x14ac:dyDescent="0.2">
      <c r="A625" s="351" t="str">
        <f t="shared" si="18"/>
        <v/>
      </c>
      <c r="B625" s="352"/>
      <c r="C625" s="353"/>
      <c r="D625" s="354"/>
      <c r="E625" s="353"/>
      <c r="F625" s="353"/>
      <c r="G625" s="355"/>
      <c r="H625" s="355"/>
      <c r="I625" s="355"/>
      <c r="J625" s="356">
        <f t="shared" si="19"/>
        <v>0</v>
      </c>
      <c r="K625" s="358"/>
    </row>
    <row r="626" spans="1:11" ht="15" x14ac:dyDescent="0.2">
      <c r="A626" s="351" t="str">
        <f t="shared" si="18"/>
        <v/>
      </c>
      <c r="B626" s="352"/>
      <c r="C626" s="353"/>
      <c r="D626" s="354"/>
      <c r="E626" s="353"/>
      <c r="F626" s="353"/>
      <c r="G626" s="355"/>
      <c r="H626" s="355"/>
      <c r="I626" s="355"/>
      <c r="J626" s="356">
        <f t="shared" si="19"/>
        <v>0</v>
      </c>
      <c r="K626" s="358"/>
    </row>
    <row r="627" spans="1:11" ht="15" x14ac:dyDescent="0.2">
      <c r="A627" s="351" t="str">
        <f t="shared" si="18"/>
        <v/>
      </c>
      <c r="B627" s="352"/>
      <c r="C627" s="353"/>
      <c r="D627" s="354"/>
      <c r="E627" s="353"/>
      <c r="F627" s="353"/>
      <c r="G627" s="355"/>
      <c r="H627" s="355"/>
      <c r="I627" s="355"/>
      <c r="J627" s="356">
        <f t="shared" si="19"/>
        <v>0</v>
      </c>
      <c r="K627" s="358"/>
    </row>
    <row r="628" spans="1:11" ht="15" x14ac:dyDescent="0.2">
      <c r="A628" s="351" t="str">
        <f t="shared" si="18"/>
        <v/>
      </c>
      <c r="B628" s="352"/>
      <c r="C628" s="353"/>
      <c r="D628" s="354"/>
      <c r="E628" s="353"/>
      <c r="F628" s="353"/>
      <c r="G628" s="355"/>
      <c r="H628" s="355"/>
      <c r="I628" s="355"/>
      <c r="J628" s="356">
        <f t="shared" si="19"/>
        <v>0</v>
      </c>
      <c r="K628" s="358"/>
    </row>
    <row r="629" spans="1:11" ht="15" x14ac:dyDescent="0.2">
      <c r="A629" s="351" t="str">
        <f t="shared" si="18"/>
        <v/>
      </c>
      <c r="B629" s="352"/>
      <c r="C629" s="353"/>
      <c r="D629" s="354"/>
      <c r="E629" s="353"/>
      <c r="F629" s="353"/>
      <c r="G629" s="355"/>
      <c r="H629" s="355"/>
      <c r="I629" s="355"/>
      <c r="J629" s="356">
        <f t="shared" si="19"/>
        <v>0</v>
      </c>
      <c r="K629" s="358"/>
    </row>
    <row r="630" spans="1:11" ht="15" x14ac:dyDescent="0.2">
      <c r="A630" s="351" t="str">
        <f t="shared" si="18"/>
        <v/>
      </c>
      <c r="B630" s="352"/>
      <c r="C630" s="353"/>
      <c r="D630" s="354"/>
      <c r="E630" s="353"/>
      <c r="F630" s="353"/>
      <c r="G630" s="355"/>
      <c r="H630" s="355"/>
      <c r="I630" s="355"/>
      <c r="J630" s="356">
        <f t="shared" si="19"/>
        <v>0</v>
      </c>
      <c r="K630" s="358"/>
    </row>
    <row r="631" spans="1:11" ht="15" x14ac:dyDescent="0.2">
      <c r="A631" s="351" t="str">
        <f t="shared" si="18"/>
        <v/>
      </c>
      <c r="B631" s="352"/>
      <c r="C631" s="353"/>
      <c r="D631" s="354"/>
      <c r="E631" s="353"/>
      <c r="F631" s="353"/>
      <c r="G631" s="355"/>
      <c r="H631" s="355"/>
      <c r="I631" s="355"/>
      <c r="J631" s="356">
        <f t="shared" si="19"/>
        <v>0</v>
      </c>
      <c r="K631" s="358"/>
    </row>
    <row r="632" spans="1:11" ht="15" x14ac:dyDescent="0.2">
      <c r="A632" s="351" t="str">
        <f t="shared" si="18"/>
        <v/>
      </c>
      <c r="B632" s="352"/>
      <c r="C632" s="353"/>
      <c r="D632" s="354"/>
      <c r="E632" s="353"/>
      <c r="F632" s="353"/>
      <c r="G632" s="355"/>
      <c r="H632" s="355"/>
      <c r="I632" s="355"/>
      <c r="J632" s="356">
        <f t="shared" si="19"/>
        <v>0</v>
      </c>
      <c r="K632" s="358"/>
    </row>
    <row r="633" spans="1:11" ht="15" x14ac:dyDescent="0.2">
      <c r="A633" s="351" t="str">
        <f t="shared" si="18"/>
        <v/>
      </c>
      <c r="B633" s="352"/>
      <c r="C633" s="353"/>
      <c r="D633" s="354"/>
      <c r="E633" s="353"/>
      <c r="F633" s="353"/>
      <c r="G633" s="355"/>
      <c r="H633" s="355"/>
      <c r="I633" s="355"/>
      <c r="J633" s="356">
        <f t="shared" si="19"/>
        <v>0</v>
      </c>
      <c r="K633" s="358"/>
    </row>
    <row r="634" spans="1:11" ht="15" x14ac:dyDescent="0.2">
      <c r="A634" s="351" t="str">
        <f t="shared" si="18"/>
        <v/>
      </c>
      <c r="B634" s="352"/>
      <c r="C634" s="353"/>
      <c r="D634" s="354"/>
      <c r="E634" s="353"/>
      <c r="F634" s="353"/>
      <c r="G634" s="355"/>
      <c r="H634" s="355"/>
      <c r="I634" s="355"/>
      <c r="J634" s="356">
        <f t="shared" si="19"/>
        <v>0</v>
      </c>
      <c r="K634" s="358"/>
    </row>
    <row r="635" spans="1:11" ht="15" x14ac:dyDescent="0.2">
      <c r="A635" s="351" t="str">
        <f t="shared" si="18"/>
        <v/>
      </c>
      <c r="B635" s="352"/>
      <c r="C635" s="353"/>
      <c r="D635" s="354"/>
      <c r="E635" s="353"/>
      <c r="F635" s="353"/>
      <c r="G635" s="355"/>
      <c r="H635" s="355"/>
      <c r="I635" s="355"/>
      <c r="J635" s="356">
        <f t="shared" si="19"/>
        <v>0</v>
      </c>
      <c r="K635" s="358"/>
    </row>
    <row r="636" spans="1:11" ht="15" x14ac:dyDescent="0.2">
      <c r="A636" s="351" t="str">
        <f t="shared" si="18"/>
        <v/>
      </c>
      <c r="B636" s="352"/>
      <c r="C636" s="353"/>
      <c r="D636" s="354"/>
      <c r="E636" s="353"/>
      <c r="F636" s="353"/>
      <c r="G636" s="355"/>
      <c r="H636" s="355"/>
      <c r="I636" s="355"/>
      <c r="J636" s="356">
        <f t="shared" si="19"/>
        <v>0</v>
      </c>
      <c r="K636" s="358"/>
    </row>
    <row r="637" spans="1:11" ht="15" x14ac:dyDescent="0.2">
      <c r="A637" s="351" t="str">
        <f t="shared" si="18"/>
        <v/>
      </c>
      <c r="B637" s="352"/>
      <c r="C637" s="353"/>
      <c r="D637" s="354"/>
      <c r="E637" s="353"/>
      <c r="F637" s="353"/>
      <c r="G637" s="355"/>
      <c r="H637" s="355"/>
      <c r="I637" s="355"/>
      <c r="J637" s="356">
        <f t="shared" si="19"/>
        <v>0</v>
      </c>
      <c r="K637" s="358"/>
    </row>
    <row r="638" spans="1:11" ht="15" x14ac:dyDescent="0.2">
      <c r="A638" s="351" t="str">
        <f t="shared" si="18"/>
        <v/>
      </c>
      <c r="B638" s="352"/>
      <c r="C638" s="353"/>
      <c r="D638" s="354"/>
      <c r="E638" s="353"/>
      <c r="F638" s="353"/>
      <c r="G638" s="355"/>
      <c r="H638" s="355"/>
      <c r="I638" s="355"/>
      <c r="J638" s="356">
        <f t="shared" si="19"/>
        <v>0</v>
      </c>
      <c r="K638" s="358"/>
    </row>
    <row r="639" spans="1:11" ht="15" x14ac:dyDescent="0.2">
      <c r="A639" s="351" t="str">
        <f t="shared" si="18"/>
        <v/>
      </c>
      <c r="B639" s="352"/>
      <c r="C639" s="353"/>
      <c r="D639" s="354"/>
      <c r="E639" s="353"/>
      <c r="F639" s="353"/>
      <c r="G639" s="355"/>
      <c r="H639" s="355"/>
      <c r="I639" s="355"/>
      <c r="J639" s="356">
        <f t="shared" si="19"/>
        <v>0</v>
      </c>
      <c r="K639" s="358"/>
    </row>
    <row r="640" spans="1:11" ht="15" x14ac:dyDescent="0.2">
      <c r="A640" s="351" t="str">
        <f t="shared" si="18"/>
        <v/>
      </c>
      <c r="B640" s="352"/>
      <c r="C640" s="353"/>
      <c r="D640" s="354"/>
      <c r="E640" s="353"/>
      <c r="F640" s="353"/>
      <c r="G640" s="355"/>
      <c r="H640" s="355"/>
      <c r="I640" s="355"/>
      <c r="J640" s="356">
        <f t="shared" si="19"/>
        <v>0</v>
      </c>
      <c r="K640" s="358"/>
    </row>
    <row r="641" spans="1:11" ht="15" x14ac:dyDescent="0.2">
      <c r="A641" s="351" t="str">
        <f t="shared" si="18"/>
        <v/>
      </c>
      <c r="B641" s="352"/>
      <c r="C641" s="353"/>
      <c r="D641" s="354"/>
      <c r="E641" s="353"/>
      <c r="F641" s="353"/>
      <c r="G641" s="355"/>
      <c r="H641" s="355"/>
      <c r="I641" s="355"/>
      <c r="J641" s="356">
        <f t="shared" si="19"/>
        <v>0</v>
      </c>
      <c r="K641" s="358"/>
    </row>
    <row r="642" spans="1:11" ht="15" x14ac:dyDescent="0.2">
      <c r="A642" s="351" t="str">
        <f t="shared" si="18"/>
        <v/>
      </c>
      <c r="B642" s="352"/>
      <c r="C642" s="353"/>
      <c r="D642" s="354"/>
      <c r="E642" s="353"/>
      <c r="F642" s="353"/>
      <c r="G642" s="355"/>
      <c r="H642" s="355"/>
      <c r="I642" s="355"/>
      <c r="J642" s="356">
        <f t="shared" si="19"/>
        <v>0</v>
      </c>
      <c r="K642" s="358"/>
    </row>
    <row r="643" spans="1:11" ht="15" x14ac:dyDescent="0.2">
      <c r="A643" s="351" t="str">
        <f t="shared" si="18"/>
        <v/>
      </c>
      <c r="B643" s="352"/>
      <c r="C643" s="353"/>
      <c r="D643" s="354"/>
      <c r="E643" s="353"/>
      <c r="F643" s="353"/>
      <c r="G643" s="355"/>
      <c r="H643" s="355"/>
      <c r="I643" s="355"/>
      <c r="J643" s="356">
        <f t="shared" si="19"/>
        <v>0</v>
      </c>
      <c r="K643" s="358"/>
    </row>
    <row r="644" spans="1:11" ht="15" x14ac:dyDescent="0.2">
      <c r="A644" s="351" t="str">
        <f t="shared" si="18"/>
        <v/>
      </c>
      <c r="B644" s="352"/>
      <c r="C644" s="353"/>
      <c r="D644" s="354"/>
      <c r="E644" s="353"/>
      <c r="F644" s="353"/>
      <c r="G644" s="355"/>
      <c r="H644" s="355"/>
      <c r="I644" s="355"/>
      <c r="J644" s="356">
        <f t="shared" si="19"/>
        <v>0</v>
      </c>
      <c r="K644" s="358"/>
    </row>
    <row r="645" spans="1:11" ht="15" x14ac:dyDescent="0.2">
      <c r="A645" s="351" t="str">
        <f t="shared" si="18"/>
        <v/>
      </c>
      <c r="B645" s="352"/>
      <c r="C645" s="353"/>
      <c r="D645" s="354"/>
      <c r="E645" s="353"/>
      <c r="F645" s="353"/>
      <c r="G645" s="355"/>
      <c r="H645" s="355"/>
      <c r="I645" s="355"/>
      <c r="J645" s="356">
        <f t="shared" si="19"/>
        <v>0</v>
      </c>
      <c r="K645" s="358"/>
    </row>
    <row r="646" spans="1:11" ht="15" x14ac:dyDescent="0.2">
      <c r="A646" s="351" t="str">
        <f t="shared" si="18"/>
        <v/>
      </c>
      <c r="B646" s="352"/>
      <c r="C646" s="353"/>
      <c r="D646" s="354"/>
      <c r="E646" s="353"/>
      <c r="F646" s="353"/>
      <c r="G646" s="355"/>
      <c r="H646" s="355"/>
      <c r="I646" s="355"/>
      <c r="J646" s="356">
        <f t="shared" si="19"/>
        <v>0</v>
      </c>
      <c r="K646" s="358"/>
    </row>
    <row r="647" spans="1:11" ht="15" x14ac:dyDescent="0.2">
      <c r="A647" s="351" t="str">
        <f t="shared" si="18"/>
        <v/>
      </c>
      <c r="B647" s="352"/>
      <c r="C647" s="353"/>
      <c r="D647" s="354"/>
      <c r="E647" s="353"/>
      <c r="F647" s="353"/>
      <c r="G647" s="355"/>
      <c r="H647" s="355"/>
      <c r="I647" s="355"/>
      <c r="J647" s="356">
        <f t="shared" si="19"/>
        <v>0</v>
      </c>
      <c r="K647" s="358"/>
    </row>
    <row r="648" spans="1:11" ht="15" x14ac:dyDescent="0.2">
      <c r="A648" s="351" t="str">
        <f t="shared" si="18"/>
        <v/>
      </c>
      <c r="B648" s="352"/>
      <c r="C648" s="353"/>
      <c r="D648" s="354"/>
      <c r="E648" s="353"/>
      <c r="F648" s="353"/>
      <c r="G648" s="355"/>
      <c r="H648" s="355"/>
      <c r="I648" s="355"/>
      <c r="J648" s="356">
        <f t="shared" si="19"/>
        <v>0</v>
      </c>
      <c r="K648" s="358"/>
    </row>
    <row r="649" spans="1:11" ht="15" x14ac:dyDescent="0.2">
      <c r="A649" s="351" t="str">
        <f t="shared" si="18"/>
        <v/>
      </c>
      <c r="B649" s="352"/>
      <c r="C649" s="353"/>
      <c r="D649" s="354"/>
      <c r="E649" s="353"/>
      <c r="F649" s="353"/>
      <c r="G649" s="355"/>
      <c r="H649" s="355"/>
      <c r="I649" s="355"/>
      <c r="J649" s="356">
        <f t="shared" si="19"/>
        <v>0</v>
      </c>
      <c r="K649" s="358"/>
    </row>
    <row r="650" spans="1:11" ht="15" x14ac:dyDescent="0.2">
      <c r="A650" s="351" t="str">
        <f t="shared" si="18"/>
        <v/>
      </c>
      <c r="B650" s="352"/>
      <c r="C650" s="353"/>
      <c r="D650" s="354"/>
      <c r="E650" s="353"/>
      <c r="F650" s="353"/>
      <c r="G650" s="355"/>
      <c r="H650" s="355"/>
      <c r="I650" s="355"/>
      <c r="J650" s="356">
        <f t="shared" si="19"/>
        <v>0</v>
      </c>
      <c r="K650" s="358"/>
    </row>
    <row r="651" spans="1:11" ht="15" x14ac:dyDescent="0.2">
      <c r="A651" s="351" t="str">
        <f t="shared" si="18"/>
        <v/>
      </c>
      <c r="B651" s="352"/>
      <c r="C651" s="353"/>
      <c r="D651" s="354"/>
      <c r="E651" s="353"/>
      <c r="F651" s="353"/>
      <c r="G651" s="355"/>
      <c r="H651" s="355"/>
      <c r="I651" s="355"/>
      <c r="J651" s="356">
        <f t="shared" si="19"/>
        <v>0</v>
      </c>
      <c r="K651" s="358"/>
    </row>
    <row r="652" spans="1:11" ht="15" x14ac:dyDescent="0.2">
      <c r="A652" s="351" t="str">
        <f t="shared" si="18"/>
        <v/>
      </c>
      <c r="B652" s="352"/>
      <c r="C652" s="353"/>
      <c r="D652" s="354"/>
      <c r="E652" s="353"/>
      <c r="F652" s="353"/>
      <c r="G652" s="355"/>
      <c r="H652" s="355"/>
      <c r="I652" s="355"/>
      <c r="J652" s="356">
        <f t="shared" si="19"/>
        <v>0</v>
      </c>
      <c r="K652" s="358"/>
    </row>
    <row r="653" spans="1:11" ht="15" x14ac:dyDescent="0.2">
      <c r="A653" s="351" t="str">
        <f t="shared" si="18"/>
        <v/>
      </c>
      <c r="B653" s="352"/>
      <c r="C653" s="353"/>
      <c r="D653" s="354"/>
      <c r="E653" s="353"/>
      <c r="F653" s="353"/>
      <c r="G653" s="355"/>
      <c r="H653" s="355"/>
      <c r="I653" s="355"/>
      <c r="J653" s="356">
        <f t="shared" si="19"/>
        <v>0</v>
      </c>
      <c r="K653" s="358"/>
    </row>
    <row r="654" spans="1:11" ht="15" x14ac:dyDescent="0.2">
      <c r="A654" s="351" t="str">
        <f t="shared" si="18"/>
        <v/>
      </c>
      <c r="B654" s="352"/>
      <c r="C654" s="353"/>
      <c r="D654" s="354"/>
      <c r="E654" s="353"/>
      <c r="F654" s="353"/>
      <c r="G654" s="355"/>
      <c r="H654" s="355"/>
      <c r="I654" s="355"/>
      <c r="J654" s="356">
        <f t="shared" si="19"/>
        <v>0</v>
      </c>
      <c r="K654" s="358"/>
    </row>
    <row r="655" spans="1:11" ht="15" x14ac:dyDescent="0.2">
      <c r="A655" s="351" t="str">
        <f t="shared" si="18"/>
        <v/>
      </c>
      <c r="B655" s="352"/>
      <c r="C655" s="353"/>
      <c r="D655" s="354"/>
      <c r="E655" s="353"/>
      <c r="F655" s="353"/>
      <c r="G655" s="355"/>
      <c r="H655" s="355"/>
      <c r="I655" s="355"/>
      <c r="J655" s="356">
        <f t="shared" si="19"/>
        <v>0</v>
      </c>
      <c r="K655" s="358"/>
    </row>
    <row r="656" spans="1:11" ht="15" x14ac:dyDescent="0.2">
      <c r="A656" s="351" t="str">
        <f t="shared" ref="A656:A719" si="20">IF(COUNTA(B656:I656)&gt;0,ROW()-ROW($A$14),"")</f>
        <v/>
      </c>
      <c r="B656" s="352"/>
      <c r="C656" s="353"/>
      <c r="D656" s="354"/>
      <c r="E656" s="353"/>
      <c r="F656" s="353"/>
      <c r="G656" s="355"/>
      <c r="H656" s="355"/>
      <c r="I656" s="355"/>
      <c r="J656" s="356">
        <f t="shared" ref="J656:J719" si="21">ROUND(H656,2)+ROUND(I656,2)</f>
        <v>0</v>
      </c>
      <c r="K656" s="358"/>
    </row>
    <row r="657" spans="1:11" ht="15" x14ac:dyDescent="0.2">
      <c r="A657" s="351" t="str">
        <f t="shared" si="20"/>
        <v/>
      </c>
      <c r="B657" s="352"/>
      <c r="C657" s="353"/>
      <c r="D657" s="354"/>
      <c r="E657" s="353"/>
      <c r="F657" s="353"/>
      <c r="G657" s="355"/>
      <c r="H657" s="355"/>
      <c r="I657" s="355"/>
      <c r="J657" s="356">
        <f t="shared" si="21"/>
        <v>0</v>
      </c>
      <c r="K657" s="358"/>
    </row>
    <row r="658" spans="1:11" ht="15" x14ac:dyDescent="0.2">
      <c r="A658" s="351" t="str">
        <f t="shared" si="20"/>
        <v/>
      </c>
      <c r="B658" s="352"/>
      <c r="C658" s="353"/>
      <c r="D658" s="354"/>
      <c r="E658" s="353"/>
      <c r="F658" s="353"/>
      <c r="G658" s="355"/>
      <c r="H658" s="355"/>
      <c r="I658" s="355"/>
      <c r="J658" s="356">
        <f t="shared" si="21"/>
        <v>0</v>
      </c>
      <c r="K658" s="358"/>
    </row>
    <row r="659" spans="1:11" ht="15" x14ac:dyDescent="0.2">
      <c r="A659" s="351" t="str">
        <f t="shared" si="20"/>
        <v/>
      </c>
      <c r="B659" s="352"/>
      <c r="C659" s="353"/>
      <c r="D659" s="354"/>
      <c r="E659" s="353"/>
      <c r="F659" s="353"/>
      <c r="G659" s="355"/>
      <c r="H659" s="355"/>
      <c r="I659" s="355"/>
      <c r="J659" s="356">
        <f t="shared" si="21"/>
        <v>0</v>
      </c>
      <c r="K659" s="358"/>
    </row>
    <row r="660" spans="1:11" ht="15" x14ac:dyDescent="0.2">
      <c r="A660" s="351" t="str">
        <f t="shared" si="20"/>
        <v/>
      </c>
      <c r="B660" s="352"/>
      <c r="C660" s="353"/>
      <c r="D660" s="354"/>
      <c r="E660" s="353"/>
      <c r="F660" s="353"/>
      <c r="G660" s="355"/>
      <c r="H660" s="355"/>
      <c r="I660" s="355"/>
      <c r="J660" s="356">
        <f t="shared" si="21"/>
        <v>0</v>
      </c>
      <c r="K660" s="358"/>
    </row>
    <row r="661" spans="1:11" ht="15" x14ac:dyDescent="0.2">
      <c r="A661" s="351" t="str">
        <f t="shared" si="20"/>
        <v/>
      </c>
      <c r="B661" s="352"/>
      <c r="C661" s="353"/>
      <c r="D661" s="354"/>
      <c r="E661" s="353"/>
      <c r="F661" s="353"/>
      <c r="G661" s="355"/>
      <c r="H661" s="355"/>
      <c r="I661" s="355"/>
      <c r="J661" s="356">
        <f t="shared" si="21"/>
        <v>0</v>
      </c>
      <c r="K661" s="358"/>
    </row>
    <row r="662" spans="1:11" ht="15" x14ac:dyDescent="0.2">
      <c r="A662" s="351" t="str">
        <f t="shared" si="20"/>
        <v/>
      </c>
      <c r="B662" s="352"/>
      <c r="C662" s="353"/>
      <c r="D662" s="354"/>
      <c r="E662" s="353"/>
      <c r="F662" s="353"/>
      <c r="G662" s="355"/>
      <c r="H662" s="355"/>
      <c r="I662" s="355"/>
      <c r="J662" s="356">
        <f t="shared" si="21"/>
        <v>0</v>
      </c>
      <c r="K662" s="358"/>
    </row>
    <row r="663" spans="1:11" ht="15" x14ac:dyDescent="0.2">
      <c r="A663" s="351" t="str">
        <f t="shared" si="20"/>
        <v/>
      </c>
      <c r="B663" s="352"/>
      <c r="C663" s="353"/>
      <c r="D663" s="354"/>
      <c r="E663" s="353"/>
      <c r="F663" s="353"/>
      <c r="G663" s="355"/>
      <c r="H663" s="355"/>
      <c r="I663" s="355"/>
      <c r="J663" s="356">
        <f t="shared" si="21"/>
        <v>0</v>
      </c>
      <c r="K663" s="358"/>
    </row>
    <row r="664" spans="1:11" ht="15" x14ac:dyDescent="0.2">
      <c r="A664" s="351" t="str">
        <f t="shared" si="20"/>
        <v/>
      </c>
      <c r="B664" s="352"/>
      <c r="C664" s="353"/>
      <c r="D664" s="354"/>
      <c r="E664" s="353"/>
      <c r="F664" s="353"/>
      <c r="G664" s="355"/>
      <c r="H664" s="355"/>
      <c r="I664" s="355"/>
      <c r="J664" s="356">
        <f t="shared" si="21"/>
        <v>0</v>
      </c>
      <c r="K664" s="358"/>
    </row>
    <row r="665" spans="1:11" ht="15" x14ac:dyDescent="0.2">
      <c r="A665" s="351" t="str">
        <f t="shared" si="20"/>
        <v/>
      </c>
      <c r="B665" s="352"/>
      <c r="C665" s="353"/>
      <c r="D665" s="354"/>
      <c r="E665" s="353"/>
      <c r="F665" s="353"/>
      <c r="G665" s="355"/>
      <c r="H665" s="355"/>
      <c r="I665" s="355"/>
      <c r="J665" s="356">
        <f t="shared" si="21"/>
        <v>0</v>
      </c>
      <c r="K665" s="358"/>
    </row>
    <row r="666" spans="1:11" ht="15" x14ac:dyDescent="0.2">
      <c r="A666" s="351" t="str">
        <f t="shared" si="20"/>
        <v/>
      </c>
      <c r="B666" s="352"/>
      <c r="C666" s="353"/>
      <c r="D666" s="354"/>
      <c r="E666" s="353"/>
      <c r="F666" s="353"/>
      <c r="G666" s="355"/>
      <c r="H666" s="355"/>
      <c r="I666" s="355"/>
      <c r="J666" s="356">
        <f t="shared" si="21"/>
        <v>0</v>
      </c>
      <c r="K666" s="358"/>
    </row>
    <row r="667" spans="1:11" ht="15" x14ac:dyDescent="0.2">
      <c r="A667" s="351" t="str">
        <f t="shared" si="20"/>
        <v/>
      </c>
      <c r="B667" s="352"/>
      <c r="C667" s="353"/>
      <c r="D667" s="354"/>
      <c r="E667" s="353"/>
      <c r="F667" s="353"/>
      <c r="G667" s="355"/>
      <c r="H667" s="355"/>
      <c r="I667" s="355"/>
      <c r="J667" s="356">
        <f t="shared" si="21"/>
        <v>0</v>
      </c>
      <c r="K667" s="358"/>
    </row>
    <row r="668" spans="1:11" ht="15" x14ac:dyDescent="0.2">
      <c r="A668" s="351" t="str">
        <f t="shared" si="20"/>
        <v/>
      </c>
      <c r="B668" s="352"/>
      <c r="C668" s="353"/>
      <c r="D668" s="354"/>
      <c r="E668" s="353"/>
      <c r="F668" s="353"/>
      <c r="G668" s="355"/>
      <c r="H668" s="355"/>
      <c r="I668" s="355"/>
      <c r="J668" s="356">
        <f t="shared" si="21"/>
        <v>0</v>
      </c>
      <c r="K668" s="358"/>
    </row>
    <row r="669" spans="1:11" ht="15" x14ac:dyDescent="0.2">
      <c r="A669" s="351" t="str">
        <f t="shared" si="20"/>
        <v/>
      </c>
      <c r="B669" s="352"/>
      <c r="C669" s="353"/>
      <c r="D669" s="354"/>
      <c r="E669" s="353"/>
      <c r="F669" s="353"/>
      <c r="G669" s="355"/>
      <c r="H669" s="355"/>
      <c r="I669" s="355"/>
      <c r="J669" s="356">
        <f t="shared" si="21"/>
        <v>0</v>
      </c>
      <c r="K669" s="358"/>
    </row>
    <row r="670" spans="1:11" ht="15" x14ac:dyDescent="0.2">
      <c r="A670" s="351" t="str">
        <f t="shared" si="20"/>
        <v/>
      </c>
      <c r="B670" s="352"/>
      <c r="C670" s="353"/>
      <c r="D670" s="354"/>
      <c r="E670" s="353"/>
      <c r="F670" s="353"/>
      <c r="G670" s="355"/>
      <c r="H670" s="355"/>
      <c r="I670" s="355"/>
      <c r="J670" s="356">
        <f t="shared" si="21"/>
        <v>0</v>
      </c>
      <c r="K670" s="358"/>
    </row>
    <row r="671" spans="1:11" ht="15" x14ac:dyDescent="0.2">
      <c r="A671" s="351" t="str">
        <f t="shared" si="20"/>
        <v/>
      </c>
      <c r="B671" s="352"/>
      <c r="C671" s="353"/>
      <c r="D671" s="354"/>
      <c r="E671" s="353"/>
      <c r="F671" s="353"/>
      <c r="G671" s="355"/>
      <c r="H671" s="355"/>
      <c r="I671" s="355"/>
      <c r="J671" s="356">
        <f t="shared" si="21"/>
        <v>0</v>
      </c>
      <c r="K671" s="358"/>
    </row>
    <row r="672" spans="1:11" ht="15" x14ac:dyDescent="0.2">
      <c r="A672" s="351" t="str">
        <f t="shared" si="20"/>
        <v/>
      </c>
      <c r="B672" s="352"/>
      <c r="C672" s="353"/>
      <c r="D672" s="354"/>
      <c r="E672" s="353"/>
      <c r="F672" s="353"/>
      <c r="G672" s="355"/>
      <c r="H672" s="355"/>
      <c r="I672" s="355"/>
      <c r="J672" s="356">
        <f t="shared" si="21"/>
        <v>0</v>
      </c>
      <c r="K672" s="358"/>
    </row>
    <row r="673" spans="1:11" ht="15" x14ac:dyDescent="0.2">
      <c r="A673" s="351" t="str">
        <f t="shared" si="20"/>
        <v/>
      </c>
      <c r="B673" s="352"/>
      <c r="C673" s="353"/>
      <c r="D673" s="354"/>
      <c r="E673" s="353"/>
      <c r="F673" s="353"/>
      <c r="G673" s="355"/>
      <c r="H673" s="355"/>
      <c r="I673" s="355"/>
      <c r="J673" s="356">
        <f t="shared" si="21"/>
        <v>0</v>
      </c>
      <c r="K673" s="358"/>
    </row>
    <row r="674" spans="1:11" ht="15" x14ac:dyDescent="0.2">
      <c r="A674" s="351" t="str">
        <f t="shared" si="20"/>
        <v/>
      </c>
      <c r="B674" s="352"/>
      <c r="C674" s="353"/>
      <c r="D674" s="354"/>
      <c r="E674" s="353"/>
      <c r="F674" s="353"/>
      <c r="G674" s="355"/>
      <c r="H674" s="355"/>
      <c r="I674" s="355"/>
      <c r="J674" s="356">
        <f t="shared" si="21"/>
        <v>0</v>
      </c>
      <c r="K674" s="358"/>
    </row>
    <row r="675" spans="1:11" ht="15" x14ac:dyDescent="0.2">
      <c r="A675" s="351" t="str">
        <f t="shared" si="20"/>
        <v/>
      </c>
      <c r="B675" s="352"/>
      <c r="C675" s="353"/>
      <c r="D675" s="354"/>
      <c r="E675" s="353"/>
      <c r="F675" s="353"/>
      <c r="G675" s="355"/>
      <c r="H675" s="355"/>
      <c r="I675" s="355"/>
      <c r="J675" s="356">
        <f t="shared" si="21"/>
        <v>0</v>
      </c>
      <c r="K675" s="358"/>
    </row>
    <row r="676" spans="1:11" ht="15" x14ac:dyDescent="0.2">
      <c r="A676" s="351" t="str">
        <f t="shared" si="20"/>
        <v/>
      </c>
      <c r="B676" s="352"/>
      <c r="C676" s="353"/>
      <c r="D676" s="354"/>
      <c r="E676" s="353"/>
      <c r="F676" s="353"/>
      <c r="G676" s="355"/>
      <c r="H676" s="355"/>
      <c r="I676" s="355"/>
      <c r="J676" s="356">
        <f t="shared" si="21"/>
        <v>0</v>
      </c>
      <c r="K676" s="358"/>
    </row>
    <row r="677" spans="1:11" ht="15" x14ac:dyDescent="0.2">
      <c r="A677" s="351" t="str">
        <f t="shared" si="20"/>
        <v/>
      </c>
      <c r="B677" s="352"/>
      <c r="C677" s="353"/>
      <c r="D677" s="354"/>
      <c r="E677" s="353"/>
      <c r="F677" s="353"/>
      <c r="G677" s="355"/>
      <c r="H677" s="355"/>
      <c r="I677" s="355"/>
      <c r="J677" s="356">
        <f t="shared" si="21"/>
        <v>0</v>
      </c>
      <c r="K677" s="358"/>
    </row>
    <row r="678" spans="1:11" ht="15" x14ac:dyDescent="0.2">
      <c r="A678" s="351" t="str">
        <f t="shared" si="20"/>
        <v/>
      </c>
      <c r="B678" s="352"/>
      <c r="C678" s="353"/>
      <c r="D678" s="354"/>
      <c r="E678" s="353"/>
      <c r="F678" s="353"/>
      <c r="G678" s="355"/>
      <c r="H678" s="355"/>
      <c r="I678" s="355"/>
      <c r="J678" s="356">
        <f t="shared" si="21"/>
        <v>0</v>
      </c>
      <c r="K678" s="358"/>
    </row>
    <row r="679" spans="1:11" ht="15" x14ac:dyDescent="0.2">
      <c r="A679" s="351" t="str">
        <f t="shared" si="20"/>
        <v/>
      </c>
      <c r="B679" s="352"/>
      <c r="C679" s="353"/>
      <c r="D679" s="354"/>
      <c r="E679" s="353"/>
      <c r="F679" s="353"/>
      <c r="G679" s="355"/>
      <c r="H679" s="355"/>
      <c r="I679" s="355"/>
      <c r="J679" s="356">
        <f t="shared" si="21"/>
        <v>0</v>
      </c>
      <c r="K679" s="358"/>
    </row>
    <row r="680" spans="1:11" ht="15" x14ac:dyDescent="0.2">
      <c r="A680" s="351" t="str">
        <f t="shared" si="20"/>
        <v/>
      </c>
      <c r="B680" s="352"/>
      <c r="C680" s="353"/>
      <c r="D680" s="354"/>
      <c r="E680" s="353"/>
      <c r="F680" s="353"/>
      <c r="G680" s="355"/>
      <c r="H680" s="355"/>
      <c r="I680" s="355"/>
      <c r="J680" s="356">
        <f t="shared" si="21"/>
        <v>0</v>
      </c>
      <c r="K680" s="358"/>
    </row>
    <row r="681" spans="1:11" ht="15" x14ac:dyDescent="0.2">
      <c r="A681" s="351" t="str">
        <f t="shared" si="20"/>
        <v/>
      </c>
      <c r="B681" s="352"/>
      <c r="C681" s="353"/>
      <c r="D681" s="354"/>
      <c r="E681" s="353"/>
      <c r="F681" s="353"/>
      <c r="G681" s="355"/>
      <c r="H681" s="355"/>
      <c r="I681" s="355"/>
      <c r="J681" s="356">
        <f t="shared" si="21"/>
        <v>0</v>
      </c>
      <c r="K681" s="358"/>
    </row>
    <row r="682" spans="1:11" ht="15" x14ac:dyDescent="0.2">
      <c r="A682" s="351" t="str">
        <f t="shared" si="20"/>
        <v/>
      </c>
      <c r="B682" s="352"/>
      <c r="C682" s="353"/>
      <c r="D682" s="354"/>
      <c r="E682" s="353"/>
      <c r="F682" s="353"/>
      <c r="G682" s="355"/>
      <c r="H682" s="355"/>
      <c r="I682" s="355"/>
      <c r="J682" s="356">
        <f t="shared" si="21"/>
        <v>0</v>
      </c>
      <c r="K682" s="358"/>
    </row>
    <row r="683" spans="1:11" ht="15" x14ac:dyDescent="0.2">
      <c r="A683" s="351" t="str">
        <f t="shared" si="20"/>
        <v/>
      </c>
      <c r="B683" s="352"/>
      <c r="C683" s="353"/>
      <c r="D683" s="354"/>
      <c r="E683" s="353"/>
      <c r="F683" s="353"/>
      <c r="G683" s="355"/>
      <c r="H683" s="355"/>
      <c r="I683" s="355"/>
      <c r="J683" s="356">
        <f t="shared" si="21"/>
        <v>0</v>
      </c>
      <c r="K683" s="358"/>
    </row>
    <row r="684" spans="1:11" ht="15" x14ac:dyDescent="0.2">
      <c r="A684" s="351" t="str">
        <f t="shared" si="20"/>
        <v/>
      </c>
      <c r="B684" s="352"/>
      <c r="C684" s="353"/>
      <c r="D684" s="354"/>
      <c r="E684" s="353"/>
      <c r="F684" s="353"/>
      <c r="G684" s="355"/>
      <c r="H684" s="355"/>
      <c r="I684" s="355"/>
      <c r="J684" s="356">
        <f t="shared" si="21"/>
        <v>0</v>
      </c>
      <c r="K684" s="358"/>
    </row>
    <row r="685" spans="1:11" ht="15" x14ac:dyDescent="0.2">
      <c r="A685" s="351" t="str">
        <f t="shared" si="20"/>
        <v/>
      </c>
      <c r="B685" s="352"/>
      <c r="C685" s="353"/>
      <c r="D685" s="354"/>
      <c r="E685" s="353"/>
      <c r="F685" s="353"/>
      <c r="G685" s="355"/>
      <c r="H685" s="355"/>
      <c r="I685" s="355"/>
      <c r="J685" s="356">
        <f t="shared" si="21"/>
        <v>0</v>
      </c>
      <c r="K685" s="358"/>
    </row>
    <row r="686" spans="1:11" ht="15" x14ac:dyDescent="0.2">
      <c r="A686" s="351" t="str">
        <f t="shared" si="20"/>
        <v/>
      </c>
      <c r="B686" s="352"/>
      <c r="C686" s="353"/>
      <c r="D686" s="354"/>
      <c r="E686" s="353"/>
      <c r="F686" s="353"/>
      <c r="G686" s="355"/>
      <c r="H686" s="355"/>
      <c r="I686" s="355"/>
      <c r="J686" s="356">
        <f t="shared" si="21"/>
        <v>0</v>
      </c>
      <c r="K686" s="358"/>
    </row>
    <row r="687" spans="1:11" ht="15" x14ac:dyDescent="0.2">
      <c r="A687" s="351" t="str">
        <f t="shared" si="20"/>
        <v/>
      </c>
      <c r="B687" s="352"/>
      <c r="C687" s="353"/>
      <c r="D687" s="354"/>
      <c r="E687" s="353"/>
      <c r="F687" s="353"/>
      <c r="G687" s="355"/>
      <c r="H687" s="355"/>
      <c r="I687" s="355"/>
      <c r="J687" s="356">
        <f t="shared" si="21"/>
        <v>0</v>
      </c>
      <c r="K687" s="358"/>
    </row>
    <row r="688" spans="1:11" ht="15" x14ac:dyDescent="0.2">
      <c r="A688" s="351" t="str">
        <f t="shared" si="20"/>
        <v/>
      </c>
      <c r="B688" s="352"/>
      <c r="C688" s="353"/>
      <c r="D688" s="354"/>
      <c r="E688" s="353"/>
      <c r="F688" s="353"/>
      <c r="G688" s="355"/>
      <c r="H688" s="355"/>
      <c r="I688" s="355"/>
      <c r="J688" s="356">
        <f t="shared" si="21"/>
        <v>0</v>
      </c>
      <c r="K688" s="358"/>
    </row>
    <row r="689" spans="1:11" ht="15" x14ac:dyDescent="0.2">
      <c r="A689" s="351" t="str">
        <f t="shared" si="20"/>
        <v/>
      </c>
      <c r="B689" s="352"/>
      <c r="C689" s="353"/>
      <c r="D689" s="354"/>
      <c r="E689" s="353"/>
      <c r="F689" s="353"/>
      <c r="G689" s="355"/>
      <c r="H689" s="355"/>
      <c r="I689" s="355"/>
      <c r="J689" s="356">
        <f t="shared" si="21"/>
        <v>0</v>
      </c>
      <c r="K689" s="358"/>
    </row>
    <row r="690" spans="1:11" ht="15" x14ac:dyDescent="0.2">
      <c r="A690" s="351" t="str">
        <f t="shared" si="20"/>
        <v/>
      </c>
      <c r="B690" s="352"/>
      <c r="C690" s="353"/>
      <c r="D690" s="354"/>
      <c r="E690" s="353"/>
      <c r="F690" s="353"/>
      <c r="G690" s="355"/>
      <c r="H690" s="355"/>
      <c r="I690" s="355"/>
      <c r="J690" s="356">
        <f t="shared" si="21"/>
        <v>0</v>
      </c>
      <c r="K690" s="358"/>
    </row>
    <row r="691" spans="1:11" ht="15" x14ac:dyDescent="0.2">
      <c r="A691" s="351" t="str">
        <f t="shared" si="20"/>
        <v/>
      </c>
      <c r="B691" s="352"/>
      <c r="C691" s="353"/>
      <c r="D691" s="354"/>
      <c r="E691" s="353"/>
      <c r="F691" s="353"/>
      <c r="G691" s="355"/>
      <c r="H691" s="355"/>
      <c r="I691" s="355"/>
      <c r="J691" s="356">
        <f t="shared" si="21"/>
        <v>0</v>
      </c>
      <c r="K691" s="358"/>
    </row>
    <row r="692" spans="1:11" ht="15" x14ac:dyDescent="0.2">
      <c r="A692" s="351" t="str">
        <f t="shared" si="20"/>
        <v/>
      </c>
      <c r="B692" s="352"/>
      <c r="C692" s="353"/>
      <c r="D692" s="354"/>
      <c r="E692" s="353"/>
      <c r="F692" s="353"/>
      <c r="G692" s="355"/>
      <c r="H692" s="355"/>
      <c r="I692" s="355"/>
      <c r="J692" s="356">
        <f t="shared" si="21"/>
        <v>0</v>
      </c>
      <c r="K692" s="358"/>
    </row>
    <row r="693" spans="1:11" ht="15" x14ac:dyDescent="0.2">
      <c r="A693" s="351" t="str">
        <f t="shared" si="20"/>
        <v/>
      </c>
      <c r="B693" s="352"/>
      <c r="C693" s="353"/>
      <c r="D693" s="354"/>
      <c r="E693" s="353"/>
      <c r="F693" s="353"/>
      <c r="G693" s="355"/>
      <c r="H693" s="355"/>
      <c r="I693" s="355"/>
      <c r="J693" s="356">
        <f t="shared" si="21"/>
        <v>0</v>
      </c>
      <c r="K693" s="358"/>
    </row>
    <row r="694" spans="1:11" ht="15" x14ac:dyDescent="0.2">
      <c r="A694" s="351" t="str">
        <f t="shared" si="20"/>
        <v/>
      </c>
      <c r="B694" s="352"/>
      <c r="C694" s="353"/>
      <c r="D694" s="354"/>
      <c r="E694" s="353"/>
      <c r="F694" s="353"/>
      <c r="G694" s="355"/>
      <c r="H694" s="355"/>
      <c r="I694" s="355"/>
      <c r="J694" s="356">
        <f t="shared" si="21"/>
        <v>0</v>
      </c>
      <c r="K694" s="358"/>
    </row>
    <row r="695" spans="1:11" ht="15" x14ac:dyDescent="0.2">
      <c r="A695" s="351" t="str">
        <f t="shared" si="20"/>
        <v/>
      </c>
      <c r="B695" s="352"/>
      <c r="C695" s="353"/>
      <c r="D695" s="354"/>
      <c r="E695" s="353"/>
      <c r="F695" s="353"/>
      <c r="G695" s="355"/>
      <c r="H695" s="355"/>
      <c r="I695" s="355"/>
      <c r="J695" s="356">
        <f t="shared" si="21"/>
        <v>0</v>
      </c>
      <c r="K695" s="358"/>
    </row>
    <row r="696" spans="1:11" ht="15" x14ac:dyDescent="0.2">
      <c r="A696" s="351" t="str">
        <f t="shared" si="20"/>
        <v/>
      </c>
      <c r="B696" s="352"/>
      <c r="C696" s="353"/>
      <c r="D696" s="354"/>
      <c r="E696" s="353"/>
      <c r="F696" s="353"/>
      <c r="G696" s="355"/>
      <c r="H696" s="355"/>
      <c r="I696" s="355"/>
      <c r="J696" s="356">
        <f t="shared" si="21"/>
        <v>0</v>
      </c>
      <c r="K696" s="358"/>
    </row>
    <row r="697" spans="1:11" ht="15" x14ac:dyDescent="0.2">
      <c r="A697" s="351" t="str">
        <f t="shared" si="20"/>
        <v/>
      </c>
      <c r="B697" s="352"/>
      <c r="C697" s="353"/>
      <c r="D697" s="354"/>
      <c r="E697" s="353"/>
      <c r="F697" s="353"/>
      <c r="G697" s="355"/>
      <c r="H697" s="355"/>
      <c r="I697" s="355"/>
      <c r="J697" s="356">
        <f t="shared" si="21"/>
        <v>0</v>
      </c>
      <c r="K697" s="358"/>
    </row>
    <row r="698" spans="1:11" ht="15" x14ac:dyDescent="0.2">
      <c r="A698" s="351" t="str">
        <f t="shared" si="20"/>
        <v/>
      </c>
      <c r="B698" s="352"/>
      <c r="C698" s="353"/>
      <c r="D698" s="354"/>
      <c r="E698" s="353"/>
      <c r="F698" s="353"/>
      <c r="G698" s="355"/>
      <c r="H698" s="355"/>
      <c r="I698" s="355"/>
      <c r="J698" s="356">
        <f t="shared" si="21"/>
        <v>0</v>
      </c>
      <c r="K698" s="358"/>
    </row>
    <row r="699" spans="1:11" ht="15" x14ac:dyDescent="0.2">
      <c r="A699" s="351" t="str">
        <f t="shared" si="20"/>
        <v/>
      </c>
      <c r="B699" s="352"/>
      <c r="C699" s="353"/>
      <c r="D699" s="354"/>
      <c r="E699" s="353"/>
      <c r="F699" s="353"/>
      <c r="G699" s="355"/>
      <c r="H699" s="355"/>
      <c r="I699" s="355"/>
      <c r="J699" s="356">
        <f t="shared" si="21"/>
        <v>0</v>
      </c>
      <c r="K699" s="358"/>
    </row>
    <row r="700" spans="1:11" ht="15" x14ac:dyDescent="0.2">
      <c r="A700" s="351" t="str">
        <f t="shared" si="20"/>
        <v/>
      </c>
      <c r="B700" s="352"/>
      <c r="C700" s="353"/>
      <c r="D700" s="354"/>
      <c r="E700" s="353"/>
      <c r="F700" s="353"/>
      <c r="G700" s="355"/>
      <c r="H700" s="355"/>
      <c r="I700" s="355"/>
      <c r="J700" s="356">
        <f t="shared" si="21"/>
        <v>0</v>
      </c>
      <c r="K700" s="358"/>
    </row>
    <row r="701" spans="1:11" ht="15" x14ac:dyDescent="0.2">
      <c r="A701" s="351" t="str">
        <f t="shared" si="20"/>
        <v/>
      </c>
      <c r="B701" s="352"/>
      <c r="C701" s="353"/>
      <c r="D701" s="354"/>
      <c r="E701" s="353"/>
      <c r="F701" s="353"/>
      <c r="G701" s="355"/>
      <c r="H701" s="355"/>
      <c r="I701" s="355"/>
      <c r="J701" s="356">
        <f t="shared" si="21"/>
        <v>0</v>
      </c>
      <c r="K701" s="358"/>
    </row>
    <row r="702" spans="1:11" ht="15" x14ac:dyDescent="0.2">
      <c r="A702" s="351" t="str">
        <f t="shared" si="20"/>
        <v/>
      </c>
      <c r="B702" s="352"/>
      <c r="C702" s="353"/>
      <c r="D702" s="354"/>
      <c r="E702" s="353"/>
      <c r="F702" s="353"/>
      <c r="G702" s="355"/>
      <c r="H702" s="355"/>
      <c r="I702" s="355"/>
      <c r="J702" s="356">
        <f t="shared" si="21"/>
        <v>0</v>
      </c>
      <c r="K702" s="358"/>
    </row>
    <row r="703" spans="1:11" ht="15" x14ac:dyDescent="0.2">
      <c r="A703" s="351" t="str">
        <f t="shared" si="20"/>
        <v/>
      </c>
      <c r="B703" s="352"/>
      <c r="C703" s="353"/>
      <c r="D703" s="354"/>
      <c r="E703" s="353"/>
      <c r="F703" s="353"/>
      <c r="G703" s="355"/>
      <c r="H703" s="355"/>
      <c r="I703" s="355"/>
      <c r="J703" s="356">
        <f t="shared" si="21"/>
        <v>0</v>
      </c>
      <c r="K703" s="358"/>
    </row>
    <row r="704" spans="1:11" ht="15" x14ac:dyDescent="0.2">
      <c r="A704" s="351" t="str">
        <f t="shared" si="20"/>
        <v/>
      </c>
      <c r="B704" s="352"/>
      <c r="C704" s="353"/>
      <c r="D704" s="354"/>
      <c r="E704" s="353"/>
      <c r="F704" s="353"/>
      <c r="G704" s="355"/>
      <c r="H704" s="355"/>
      <c r="I704" s="355"/>
      <c r="J704" s="356">
        <f t="shared" si="21"/>
        <v>0</v>
      </c>
      <c r="K704" s="358"/>
    </row>
    <row r="705" spans="1:11" ht="15" x14ac:dyDescent="0.2">
      <c r="A705" s="351" t="str">
        <f t="shared" si="20"/>
        <v/>
      </c>
      <c r="B705" s="352"/>
      <c r="C705" s="353"/>
      <c r="D705" s="354"/>
      <c r="E705" s="353"/>
      <c r="F705" s="353"/>
      <c r="G705" s="355"/>
      <c r="H705" s="355"/>
      <c r="I705" s="355"/>
      <c r="J705" s="356">
        <f t="shared" si="21"/>
        <v>0</v>
      </c>
      <c r="K705" s="358"/>
    </row>
    <row r="706" spans="1:11" ht="15" x14ac:dyDescent="0.2">
      <c r="A706" s="351" t="str">
        <f t="shared" si="20"/>
        <v/>
      </c>
      <c r="B706" s="352"/>
      <c r="C706" s="353"/>
      <c r="D706" s="354"/>
      <c r="E706" s="353"/>
      <c r="F706" s="353"/>
      <c r="G706" s="355"/>
      <c r="H706" s="355"/>
      <c r="I706" s="355"/>
      <c r="J706" s="356">
        <f t="shared" si="21"/>
        <v>0</v>
      </c>
      <c r="K706" s="358"/>
    </row>
    <row r="707" spans="1:11" ht="15" x14ac:dyDescent="0.2">
      <c r="A707" s="351" t="str">
        <f t="shared" si="20"/>
        <v/>
      </c>
      <c r="B707" s="352"/>
      <c r="C707" s="353"/>
      <c r="D707" s="354"/>
      <c r="E707" s="353"/>
      <c r="F707" s="353"/>
      <c r="G707" s="355"/>
      <c r="H707" s="355"/>
      <c r="I707" s="355"/>
      <c r="J707" s="356">
        <f t="shared" si="21"/>
        <v>0</v>
      </c>
      <c r="K707" s="358"/>
    </row>
    <row r="708" spans="1:11" ht="15" x14ac:dyDescent="0.2">
      <c r="A708" s="351" t="str">
        <f t="shared" si="20"/>
        <v/>
      </c>
      <c r="B708" s="352"/>
      <c r="C708" s="353"/>
      <c r="D708" s="354"/>
      <c r="E708" s="353"/>
      <c r="F708" s="353"/>
      <c r="G708" s="355"/>
      <c r="H708" s="355"/>
      <c r="I708" s="355"/>
      <c r="J708" s="356">
        <f t="shared" si="21"/>
        <v>0</v>
      </c>
      <c r="K708" s="358"/>
    </row>
    <row r="709" spans="1:11" ht="15" x14ac:dyDescent="0.2">
      <c r="A709" s="351" t="str">
        <f t="shared" si="20"/>
        <v/>
      </c>
      <c r="B709" s="352"/>
      <c r="C709" s="353"/>
      <c r="D709" s="354"/>
      <c r="E709" s="353"/>
      <c r="F709" s="353"/>
      <c r="G709" s="355"/>
      <c r="H709" s="355"/>
      <c r="I709" s="355"/>
      <c r="J709" s="356">
        <f t="shared" si="21"/>
        <v>0</v>
      </c>
      <c r="K709" s="358"/>
    </row>
    <row r="710" spans="1:11" ht="15" x14ac:dyDescent="0.2">
      <c r="A710" s="351" t="str">
        <f t="shared" si="20"/>
        <v/>
      </c>
      <c r="B710" s="352"/>
      <c r="C710" s="353"/>
      <c r="D710" s="354"/>
      <c r="E710" s="353"/>
      <c r="F710" s="353"/>
      <c r="G710" s="355"/>
      <c r="H710" s="355"/>
      <c r="I710" s="355"/>
      <c r="J710" s="356">
        <f t="shared" si="21"/>
        <v>0</v>
      </c>
      <c r="K710" s="358"/>
    </row>
    <row r="711" spans="1:11" ht="15" x14ac:dyDescent="0.2">
      <c r="A711" s="351" t="str">
        <f t="shared" si="20"/>
        <v/>
      </c>
      <c r="B711" s="352"/>
      <c r="C711" s="353"/>
      <c r="D711" s="354"/>
      <c r="E711" s="353"/>
      <c r="F711" s="353"/>
      <c r="G711" s="355"/>
      <c r="H711" s="355"/>
      <c r="I711" s="355"/>
      <c r="J711" s="356">
        <f t="shared" si="21"/>
        <v>0</v>
      </c>
      <c r="K711" s="358"/>
    </row>
    <row r="712" spans="1:11" ht="15" x14ac:dyDescent="0.2">
      <c r="A712" s="351" t="str">
        <f t="shared" si="20"/>
        <v/>
      </c>
      <c r="B712" s="352"/>
      <c r="C712" s="353"/>
      <c r="D712" s="354"/>
      <c r="E712" s="353"/>
      <c r="F712" s="353"/>
      <c r="G712" s="355"/>
      <c r="H712" s="355"/>
      <c r="I712" s="355"/>
      <c r="J712" s="356">
        <f t="shared" si="21"/>
        <v>0</v>
      </c>
      <c r="K712" s="358"/>
    </row>
    <row r="713" spans="1:11" ht="15" x14ac:dyDescent="0.2">
      <c r="A713" s="351" t="str">
        <f t="shared" si="20"/>
        <v/>
      </c>
      <c r="B713" s="352"/>
      <c r="C713" s="353"/>
      <c r="D713" s="354"/>
      <c r="E713" s="353"/>
      <c r="F713" s="353"/>
      <c r="G713" s="355"/>
      <c r="H713" s="355"/>
      <c r="I713" s="355"/>
      <c r="J713" s="356">
        <f t="shared" si="21"/>
        <v>0</v>
      </c>
      <c r="K713" s="358"/>
    </row>
    <row r="714" spans="1:11" ht="15" x14ac:dyDescent="0.2">
      <c r="A714" s="351" t="str">
        <f t="shared" si="20"/>
        <v/>
      </c>
      <c r="B714" s="352"/>
      <c r="C714" s="353"/>
      <c r="D714" s="354"/>
      <c r="E714" s="353"/>
      <c r="F714" s="353"/>
      <c r="G714" s="355"/>
      <c r="H714" s="355"/>
      <c r="I714" s="355"/>
      <c r="J714" s="356">
        <f t="shared" si="21"/>
        <v>0</v>
      </c>
      <c r="K714" s="358"/>
    </row>
    <row r="715" spans="1:11" ht="15" x14ac:dyDescent="0.2">
      <c r="A715" s="351" t="str">
        <f t="shared" si="20"/>
        <v/>
      </c>
      <c r="B715" s="352"/>
      <c r="C715" s="353"/>
      <c r="D715" s="354"/>
      <c r="E715" s="353"/>
      <c r="F715" s="353"/>
      <c r="G715" s="355"/>
      <c r="H715" s="355"/>
      <c r="I715" s="355"/>
      <c r="J715" s="356">
        <f t="shared" si="21"/>
        <v>0</v>
      </c>
      <c r="K715" s="358"/>
    </row>
    <row r="716" spans="1:11" ht="15" x14ac:dyDescent="0.2">
      <c r="A716" s="351" t="str">
        <f t="shared" si="20"/>
        <v/>
      </c>
      <c r="B716" s="352"/>
      <c r="C716" s="353"/>
      <c r="D716" s="354"/>
      <c r="E716" s="353"/>
      <c r="F716" s="353"/>
      <c r="G716" s="355"/>
      <c r="H716" s="355"/>
      <c r="I716" s="355"/>
      <c r="J716" s="356">
        <f t="shared" si="21"/>
        <v>0</v>
      </c>
      <c r="K716" s="358"/>
    </row>
    <row r="717" spans="1:11" ht="15" x14ac:dyDescent="0.2">
      <c r="A717" s="351" t="str">
        <f t="shared" si="20"/>
        <v/>
      </c>
      <c r="B717" s="352"/>
      <c r="C717" s="353"/>
      <c r="D717" s="354"/>
      <c r="E717" s="353"/>
      <c r="F717" s="353"/>
      <c r="G717" s="355"/>
      <c r="H717" s="355"/>
      <c r="I717" s="355"/>
      <c r="J717" s="356">
        <f t="shared" si="21"/>
        <v>0</v>
      </c>
      <c r="K717" s="358"/>
    </row>
    <row r="718" spans="1:11" ht="15" x14ac:dyDescent="0.2">
      <c r="A718" s="351" t="str">
        <f t="shared" si="20"/>
        <v/>
      </c>
      <c r="B718" s="352"/>
      <c r="C718" s="353"/>
      <c r="D718" s="354"/>
      <c r="E718" s="353"/>
      <c r="F718" s="353"/>
      <c r="G718" s="355"/>
      <c r="H718" s="355"/>
      <c r="I718" s="355"/>
      <c r="J718" s="356">
        <f t="shared" si="21"/>
        <v>0</v>
      </c>
      <c r="K718" s="358"/>
    </row>
    <row r="719" spans="1:11" ht="15" x14ac:dyDescent="0.2">
      <c r="A719" s="351" t="str">
        <f t="shared" si="20"/>
        <v/>
      </c>
      <c r="B719" s="352"/>
      <c r="C719" s="353"/>
      <c r="D719" s="354"/>
      <c r="E719" s="353"/>
      <c r="F719" s="353"/>
      <c r="G719" s="355"/>
      <c r="H719" s="355"/>
      <c r="I719" s="355"/>
      <c r="J719" s="356">
        <f t="shared" si="21"/>
        <v>0</v>
      </c>
      <c r="K719" s="358"/>
    </row>
    <row r="720" spans="1:11" ht="15" x14ac:dyDescent="0.2">
      <c r="A720" s="351" t="str">
        <f t="shared" ref="A720:A783" si="22">IF(COUNTA(B720:I720)&gt;0,ROW()-ROW($A$14),"")</f>
        <v/>
      </c>
      <c r="B720" s="352"/>
      <c r="C720" s="353"/>
      <c r="D720" s="354"/>
      <c r="E720" s="353"/>
      <c r="F720" s="353"/>
      <c r="G720" s="355"/>
      <c r="H720" s="355"/>
      <c r="I720" s="355"/>
      <c r="J720" s="356">
        <f t="shared" ref="J720:J783" si="23">ROUND(H720,2)+ROUND(I720,2)</f>
        <v>0</v>
      </c>
      <c r="K720" s="358"/>
    </row>
    <row r="721" spans="1:11" ht="15" x14ac:dyDescent="0.2">
      <c r="A721" s="351" t="str">
        <f t="shared" si="22"/>
        <v/>
      </c>
      <c r="B721" s="352"/>
      <c r="C721" s="353"/>
      <c r="D721" s="354"/>
      <c r="E721" s="353"/>
      <c r="F721" s="353"/>
      <c r="G721" s="355"/>
      <c r="H721" s="355"/>
      <c r="I721" s="355"/>
      <c r="J721" s="356">
        <f t="shared" si="23"/>
        <v>0</v>
      </c>
      <c r="K721" s="358"/>
    </row>
    <row r="722" spans="1:11" ht="15" x14ac:dyDescent="0.2">
      <c r="A722" s="351" t="str">
        <f t="shared" si="22"/>
        <v/>
      </c>
      <c r="B722" s="352"/>
      <c r="C722" s="353"/>
      <c r="D722" s="354"/>
      <c r="E722" s="353"/>
      <c r="F722" s="353"/>
      <c r="G722" s="355"/>
      <c r="H722" s="355"/>
      <c r="I722" s="355"/>
      <c r="J722" s="356">
        <f t="shared" si="23"/>
        <v>0</v>
      </c>
      <c r="K722" s="358"/>
    </row>
    <row r="723" spans="1:11" ht="15" x14ac:dyDescent="0.2">
      <c r="A723" s="351" t="str">
        <f t="shared" si="22"/>
        <v/>
      </c>
      <c r="B723" s="352"/>
      <c r="C723" s="353"/>
      <c r="D723" s="354"/>
      <c r="E723" s="353"/>
      <c r="F723" s="353"/>
      <c r="G723" s="355"/>
      <c r="H723" s="355"/>
      <c r="I723" s="355"/>
      <c r="J723" s="356">
        <f t="shared" si="23"/>
        <v>0</v>
      </c>
      <c r="K723" s="358"/>
    </row>
    <row r="724" spans="1:11" ht="15" x14ac:dyDescent="0.2">
      <c r="A724" s="351" t="str">
        <f t="shared" si="22"/>
        <v/>
      </c>
      <c r="B724" s="352"/>
      <c r="C724" s="353"/>
      <c r="D724" s="354"/>
      <c r="E724" s="353"/>
      <c r="F724" s="353"/>
      <c r="G724" s="355"/>
      <c r="H724" s="355"/>
      <c r="I724" s="355"/>
      <c r="J724" s="356">
        <f t="shared" si="23"/>
        <v>0</v>
      </c>
      <c r="K724" s="358"/>
    </row>
    <row r="725" spans="1:11" ht="15" x14ac:dyDescent="0.2">
      <c r="A725" s="351" t="str">
        <f t="shared" si="22"/>
        <v/>
      </c>
      <c r="B725" s="352"/>
      <c r="C725" s="353"/>
      <c r="D725" s="354"/>
      <c r="E725" s="353"/>
      <c r="F725" s="353"/>
      <c r="G725" s="355"/>
      <c r="H725" s="355"/>
      <c r="I725" s="355"/>
      <c r="J725" s="356">
        <f t="shared" si="23"/>
        <v>0</v>
      </c>
      <c r="K725" s="358"/>
    </row>
    <row r="726" spans="1:11" ht="15" x14ac:dyDescent="0.2">
      <c r="A726" s="351" t="str">
        <f t="shared" si="22"/>
        <v/>
      </c>
      <c r="B726" s="352"/>
      <c r="C726" s="353"/>
      <c r="D726" s="354"/>
      <c r="E726" s="353"/>
      <c r="F726" s="353"/>
      <c r="G726" s="355"/>
      <c r="H726" s="355"/>
      <c r="I726" s="355"/>
      <c r="J726" s="356">
        <f t="shared" si="23"/>
        <v>0</v>
      </c>
      <c r="K726" s="358"/>
    </row>
    <row r="727" spans="1:11" ht="15" x14ac:dyDescent="0.2">
      <c r="A727" s="351" t="str">
        <f t="shared" si="22"/>
        <v/>
      </c>
      <c r="B727" s="352"/>
      <c r="C727" s="353"/>
      <c r="D727" s="354"/>
      <c r="E727" s="353"/>
      <c r="F727" s="353"/>
      <c r="G727" s="355"/>
      <c r="H727" s="355"/>
      <c r="I727" s="355"/>
      <c r="J727" s="356">
        <f t="shared" si="23"/>
        <v>0</v>
      </c>
      <c r="K727" s="358"/>
    </row>
    <row r="728" spans="1:11" ht="15" x14ac:dyDescent="0.2">
      <c r="A728" s="351" t="str">
        <f t="shared" si="22"/>
        <v/>
      </c>
      <c r="B728" s="352"/>
      <c r="C728" s="353"/>
      <c r="D728" s="354"/>
      <c r="E728" s="353"/>
      <c r="F728" s="353"/>
      <c r="G728" s="355"/>
      <c r="H728" s="355"/>
      <c r="I728" s="355"/>
      <c r="J728" s="356">
        <f t="shared" si="23"/>
        <v>0</v>
      </c>
      <c r="K728" s="358"/>
    </row>
    <row r="729" spans="1:11" ht="15" x14ac:dyDescent="0.2">
      <c r="A729" s="351" t="str">
        <f t="shared" si="22"/>
        <v/>
      </c>
      <c r="B729" s="352"/>
      <c r="C729" s="353"/>
      <c r="D729" s="354"/>
      <c r="E729" s="353"/>
      <c r="F729" s="353"/>
      <c r="G729" s="355"/>
      <c r="H729" s="355"/>
      <c r="I729" s="355"/>
      <c r="J729" s="356">
        <f t="shared" si="23"/>
        <v>0</v>
      </c>
      <c r="K729" s="358"/>
    </row>
    <row r="730" spans="1:11" ht="15" x14ac:dyDescent="0.2">
      <c r="A730" s="351" t="str">
        <f t="shared" si="22"/>
        <v/>
      </c>
      <c r="B730" s="352"/>
      <c r="C730" s="353"/>
      <c r="D730" s="354"/>
      <c r="E730" s="353"/>
      <c r="F730" s="353"/>
      <c r="G730" s="355"/>
      <c r="H730" s="355"/>
      <c r="I730" s="355"/>
      <c r="J730" s="356">
        <f t="shared" si="23"/>
        <v>0</v>
      </c>
      <c r="K730" s="358"/>
    </row>
    <row r="731" spans="1:11" ht="15" x14ac:dyDescent="0.2">
      <c r="A731" s="351" t="str">
        <f t="shared" si="22"/>
        <v/>
      </c>
      <c r="B731" s="352"/>
      <c r="C731" s="353"/>
      <c r="D731" s="354"/>
      <c r="E731" s="353"/>
      <c r="F731" s="353"/>
      <c r="G731" s="355"/>
      <c r="H731" s="355"/>
      <c r="I731" s="355"/>
      <c r="J731" s="356">
        <f t="shared" si="23"/>
        <v>0</v>
      </c>
      <c r="K731" s="358"/>
    </row>
    <row r="732" spans="1:11" ht="15" x14ac:dyDescent="0.2">
      <c r="A732" s="351" t="str">
        <f t="shared" si="22"/>
        <v/>
      </c>
      <c r="B732" s="352"/>
      <c r="C732" s="353"/>
      <c r="D732" s="354"/>
      <c r="E732" s="353"/>
      <c r="F732" s="353"/>
      <c r="G732" s="355"/>
      <c r="H732" s="355"/>
      <c r="I732" s="355"/>
      <c r="J732" s="356">
        <f t="shared" si="23"/>
        <v>0</v>
      </c>
      <c r="K732" s="358"/>
    </row>
    <row r="733" spans="1:11" ht="15" x14ac:dyDescent="0.2">
      <c r="A733" s="351" t="str">
        <f t="shared" si="22"/>
        <v/>
      </c>
      <c r="B733" s="352"/>
      <c r="C733" s="353"/>
      <c r="D733" s="354"/>
      <c r="E733" s="353"/>
      <c r="F733" s="353"/>
      <c r="G733" s="355"/>
      <c r="H733" s="355"/>
      <c r="I733" s="355"/>
      <c r="J733" s="356">
        <f t="shared" si="23"/>
        <v>0</v>
      </c>
      <c r="K733" s="358"/>
    </row>
    <row r="734" spans="1:11" ht="15" x14ac:dyDescent="0.2">
      <c r="A734" s="351" t="str">
        <f t="shared" si="22"/>
        <v/>
      </c>
      <c r="B734" s="352"/>
      <c r="C734" s="353"/>
      <c r="D734" s="354"/>
      <c r="E734" s="353"/>
      <c r="F734" s="353"/>
      <c r="G734" s="355"/>
      <c r="H734" s="355"/>
      <c r="I734" s="355"/>
      <c r="J734" s="356">
        <f t="shared" si="23"/>
        <v>0</v>
      </c>
      <c r="K734" s="358"/>
    </row>
    <row r="735" spans="1:11" ht="15" x14ac:dyDescent="0.2">
      <c r="A735" s="351" t="str">
        <f t="shared" si="22"/>
        <v/>
      </c>
      <c r="B735" s="352"/>
      <c r="C735" s="353"/>
      <c r="D735" s="354"/>
      <c r="E735" s="353"/>
      <c r="F735" s="353"/>
      <c r="G735" s="355"/>
      <c r="H735" s="355"/>
      <c r="I735" s="355"/>
      <c r="J735" s="356">
        <f t="shared" si="23"/>
        <v>0</v>
      </c>
      <c r="K735" s="358"/>
    </row>
    <row r="736" spans="1:11" ht="15" x14ac:dyDescent="0.2">
      <c r="A736" s="351" t="str">
        <f t="shared" si="22"/>
        <v/>
      </c>
      <c r="B736" s="352"/>
      <c r="C736" s="353"/>
      <c r="D736" s="354"/>
      <c r="E736" s="353"/>
      <c r="F736" s="353"/>
      <c r="G736" s="355"/>
      <c r="H736" s="355"/>
      <c r="I736" s="355"/>
      <c r="J736" s="356">
        <f t="shared" si="23"/>
        <v>0</v>
      </c>
      <c r="K736" s="358"/>
    </row>
    <row r="737" spans="1:11" ht="15" x14ac:dyDescent="0.2">
      <c r="A737" s="351" t="str">
        <f t="shared" si="22"/>
        <v/>
      </c>
      <c r="B737" s="352"/>
      <c r="C737" s="353"/>
      <c r="D737" s="354"/>
      <c r="E737" s="353"/>
      <c r="F737" s="353"/>
      <c r="G737" s="355"/>
      <c r="H737" s="355"/>
      <c r="I737" s="355"/>
      <c r="J737" s="356">
        <f t="shared" si="23"/>
        <v>0</v>
      </c>
      <c r="K737" s="358"/>
    </row>
    <row r="738" spans="1:11" ht="15" x14ac:dyDescent="0.2">
      <c r="A738" s="351" t="str">
        <f t="shared" si="22"/>
        <v/>
      </c>
      <c r="B738" s="352"/>
      <c r="C738" s="353"/>
      <c r="D738" s="354"/>
      <c r="E738" s="353"/>
      <c r="F738" s="353"/>
      <c r="G738" s="355"/>
      <c r="H738" s="355"/>
      <c r="I738" s="355"/>
      <c r="J738" s="356">
        <f t="shared" si="23"/>
        <v>0</v>
      </c>
      <c r="K738" s="358"/>
    </row>
    <row r="739" spans="1:11" ht="15" x14ac:dyDescent="0.2">
      <c r="A739" s="351" t="str">
        <f t="shared" si="22"/>
        <v/>
      </c>
      <c r="B739" s="352"/>
      <c r="C739" s="353"/>
      <c r="D739" s="354"/>
      <c r="E739" s="353"/>
      <c r="F739" s="353"/>
      <c r="G739" s="355"/>
      <c r="H739" s="355"/>
      <c r="I739" s="355"/>
      <c r="J739" s="356">
        <f t="shared" si="23"/>
        <v>0</v>
      </c>
      <c r="K739" s="358"/>
    </row>
    <row r="740" spans="1:11" ht="15" x14ac:dyDescent="0.2">
      <c r="A740" s="351" t="str">
        <f t="shared" si="22"/>
        <v/>
      </c>
      <c r="B740" s="352"/>
      <c r="C740" s="353"/>
      <c r="D740" s="354"/>
      <c r="E740" s="353"/>
      <c r="F740" s="353"/>
      <c r="G740" s="355"/>
      <c r="H740" s="355"/>
      <c r="I740" s="355"/>
      <c r="J740" s="356">
        <f t="shared" si="23"/>
        <v>0</v>
      </c>
      <c r="K740" s="358"/>
    </row>
    <row r="741" spans="1:11" ht="15" x14ac:dyDescent="0.2">
      <c r="A741" s="351" t="str">
        <f t="shared" si="22"/>
        <v/>
      </c>
      <c r="B741" s="352"/>
      <c r="C741" s="353"/>
      <c r="D741" s="354"/>
      <c r="E741" s="353"/>
      <c r="F741" s="353"/>
      <c r="G741" s="355"/>
      <c r="H741" s="355"/>
      <c r="I741" s="355"/>
      <c r="J741" s="356">
        <f t="shared" si="23"/>
        <v>0</v>
      </c>
      <c r="K741" s="358"/>
    </row>
    <row r="742" spans="1:11" ht="15" x14ac:dyDescent="0.2">
      <c r="A742" s="351" t="str">
        <f t="shared" si="22"/>
        <v/>
      </c>
      <c r="B742" s="352"/>
      <c r="C742" s="353"/>
      <c r="D742" s="354"/>
      <c r="E742" s="353"/>
      <c r="F742" s="353"/>
      <c r="G742" s="355"/>
      <c r="H742" s="355"/>
      <c r="I742" s="355"/>
      <c r="J742" s="356">
        <f t="shared" si="23"/>
        <v>0</v>
      </c>
      <c r="K742" s="358"/>
    </row>
    <row r="743" spans="1:11" ht="15" x14ac:dyDescent="0.2">
      <c r="A743" s="351" t="str">
        <f t="shared" si="22"/>
        <v/>
      </c>
      <c r="B743" s="352"/>
      <c r="C743" s="353"/>
      <c r="D743" s="354"/>
      <c r="E743" s="353"/>
      <c r="F743" s="353"/>
      <c r="G743" s="355"/>
      <c r="H743" s="355"/>
      <c r="I743" s="355"/>
      <c r="J743" s="356">
        <f t="shared" si="23"/>
        <v>0</v>
      </c>
      <c r="K743" s="358"/>
    </row>
    <row r="744" spans="1:11" ht="15" x14ac:dyDescent="0.2">
      <c r="A744" s="351" t="str">
        <f t="shared" si="22"/>
        <v/>
      </c>
      <c r="B744" s="352"/>
      <c r="C744" s="353"/>
      <c r="D744" s="354"/>
      <c r="E744" s="353"/>
      <c r="F744" s="353"/>
      <c r="G744" s="355"/>
      <c r="H744" s="355"/>
      <c r="I744" s="355"/>
      <c r="J744" s="356">
        <f t="shared" si="23"/>
        <v>0</v>
      </c>
      <c r="K744" s="358"/>
    </row>
    <row r="745" spans="1:11" ht="15" x14ac:dyDescent="0.2">
      <c r="A745" s="351" t="str">
        <f t="shared" si="22"/>
        <v/>
      </c>
      <c r="B745" s="352"/>
      <c r="C745" s="353"/>
      <c r="D745" s="354"/>
      <c r="E745" s="353"/>
      <c r="F745" s="353"/>
      <c r="G745" s="355"/>
      <c r="H745" s="355"/>
      <c r="I745" s="355"/>
      <c r="J745" s="356">
        <f t="shared" si="23"/>
        <v>0</v>
      </c>
      <c r="K745" s="358"/>
    </row>
    <row r="746" spans="1:11" ht="15" x14ac:dyDescent="0.2">
      <c r="A746" s="351" t="str">
        <f t="shared" si="22"/>
        <v/>
      </c>
      <c r="B746" s="352"/>
      <c r="C746" s="353"/>
      <c r="D746" s="354"/>
      <c r="E746" s="353"/>
      <c r="F746" s="353"/>
      <c r="G746" s="355"/>
      <c r="H746" s="355"/>
      <c r="I746" s="355"/>
      <c r="J746" s="356">
        <f t="shared" si="23"/>
        <v>0</v>
      </c>
      <c r="K746" s="358"/>
    </row>
    <row r="747" spans="1:11" ht="15" x14ac:dyDescent="0.2">
      <c r="A747" s="351" t="str">
        <f t="shared" si="22"/>
        <v/>
      </c>
      <c r="B747" s="352"/>
      <c r="C747" s="353"/>
      <c r="D747" s="354"/>
      <c r="E747" s="353"/>
      <c r="F747" s="353"/>
      <c r="G747" s="355"/>
      <c r="H747" s="355"/>
      <c r="I747" s="355"/>
      <c r="J747" s="356">
        <f t="shared" si="23"/>
        <v>0</v>
      </c>
      <c r="K747" s="358"/>
    </row>
    <row r="748" spans="1:11" ht="15" x14ac:dyDescent="0.2">
      <c r="A748" s="351" t="str">
        <f t="shared" si="22"/>
        <v/>
      </c>
      <c r="B748" s="352"/>
      <c r="C748" s="353"/>
      <c r="D748" s="354"/>
      <c r="E748" s="353"/>
      <c r="F748" s="353"/>
      <c r="G748" s="355"/>
      <c r="H748" s="355"/>
      <c r="I748" s="355"/>
      <c r="J748" s="356">
        <f t="shared" si="23"/>
        <v>0</v>
      </c>
      <c r="K748" s="358"/>
    </row>
    <row r="749" spans="1:11" ht="15" x14ac:dyDescent="0.2">
      <c r="A749" s="351" t="str">
        <f t="shared" si="22"/>
        <v/>
      </c>
      <c r="B749" s="352"/>
      <c r="C749" s="353"/>
      <c r="D749" s="354"/>
      <c r="E749" s="353"/>
      <c r="F749" s="353"/>
      <c r="G749" s="355"/>
      <c r="H749" s="355"/>
      <c r="I749" s="355"/>
      <c r="J749" s="356">
        <f t="shared" si="23"/>
        <v>0</v>
      </c>
      <c r="K749" s="358"/>
    </row>
    <row r="750" spans="1:11" ht="15" x14ac:dyDescent="0.2">
      <c r="A750" s="351" t="str">
        <f t="shared" si="22"/>
        <v/>
      </c>
      <c r="B750" s="352"/>
      <c r="C750" s="353"/>
      <c r="D750" s="354"/>
      <c r="E750" s="353"/>
      <c r="F750" s="353"/>
      <c r="G750" s="355"/>
      <c r="H750" s="355"/>
      <c r="I750" s="355"/>
      <c r="J750" s="356">
        <f t="shared" si="23"/>
        <v>0</v>
      </c>
      <c r="K750" s="358"/>
    </row>
    <row r="751" spans="1:11" ht="15" x14ac:dyDescent="0.2">
      <c r="A751" s="351" t="str">
        <f t="shared" si="22"/>
        <v/>
      </c>
      <c r="B751" s="352"/>
      <c r="C751" s="353"/>
      <c r="D751" s="354"/>
      <c r="E751" s="353"/>
      <c r="F751" s="353"/>
      <c r="G751" s="355"/>
      <c r="H751" s="355"/>
      <c r="I751" s="355"/>
      <c r="J751" s="356">
        <f t="shared" si="23"/>
        <v>0</v>
      </c>
      <c r="K751" s="358"/>
    </row>
    <row r="752" spans="1:11" ht="15" x14ac:dyDescent="0.2">
      <c r="A752" s="351" t="str">
        <f t="shared" si="22"/>
        <v/>
      </c>
      <c r="B752" s="352"/>
      <c r="C752" s="353"/>
      <c r="D752" s="354"/>
      <c r="E752" s="353"/>
      <c r="F752" s="353"/>
      <c r="G752" s="355"/>
      <c r="H752" s="355"/>
      <c r="I752" s="355"/>
      <c r="J752" s="356">
        <f t="shared" si="23"/>
        <v>0</v>
      </c>
      <c r="K752" s="358"/>
    </row>
    <row r="753" spans="1:11" ht="15" x14ac:dyDescent="0.2">
      <c r="A753" s="351" t="str">
        <f t="shared" si="22"/>
        <v/>
      </c>
      <c r="B753" s="352"/>
      <c r="C753" s="353"/>
      <c r="D753" s="354"/>
      <c r="E753" s="353"/>
      <c r="F753" s="353"/>
      <c r="G753" s="355"/>
      <c r="H753" s="355"/>
      <c r="I753" s="355"/>
      <c r="J753" s="356">
        <f t="shared" si="23"/>
        <v>0</v>
      </c>
      <c r="K753" s="358"/>
    </row>
    <row r="754" spans="1:11" ht="15" x14ac:dyDescent="0.2">
      <c r="A754" s="351" t="str">
        <f t="shared" si="22"/>
        <v/>
      </c>
      <c r="B754" s="352"/>
      <c r="C754" s="353"/>
      <c r="D754" s="354"/>
      <c r="E754" s="353"/>
      <c r="F754" s="353"/>
      <c r="G754" s="355"/>
      <c r="H754" s="355"/>
      <c r="I754" s="355"/>
      <c r="J754" s="356">
        <f t="shared" si="23"/>
        <v>0</v>
      </c>
      <c r="K754" s="358"/>
    </row>
    <row r="755" spans="1:11" ht="15" x14ac:dyDescent="0.2">
      <c r="A755" s="351" t="str">
        <f t="shared" si="22"/>
        <v/>
      </c>
      <c r="B755" s="352"/>
      <c r="C755" s="353"/>
      <c r="D755" s="354"/>
      <c r="E755" s="353"/>
      <c r="F755" s="353"/>
      <c r="G755" s="355"/>
      <c r="H755" s="355"/>
      <c r="I755" s="355"/>
      <c r="J755" s="356">
        <f t="shared" si="23"/>
        <v>0</v>
      </c>
      <c r="K755" s="358"/>
    </row>
    <row r="756" spans="1:11" ht="15" x14ac:dyDescent="0.2">
      <c r="A756" s="351" t="str">
        <f t="shared" si="22"/>
        <v/>
      </c>
      <c r="B756" s="352"/>
      <c r="C756" s="353"/>
      <c r="D756" s="354"/>
      <c r="E756" s="353"/>
      <c r="F756" s="353"/>
      <c r="G756" s="355"/>
      <c r="H756" s="355"/>
      <c r="I756" s="355"/>
      <c r="J756" s="356">
        <f t="shared" si="23"/>
        <v>0</v>
      </c>
      <c r="K756" s="358"/>
    </row>
    <row r="757" spans="1:11" ht="15" x14ac:dyDescent="0.2">
      <c r="A757" s="351" t="str">
        <f t="shared" si="22"/>
        <v/>
      </c>
      <c r="B757" s="352"/>
      <c r="C757" s="353"/>
      <c r="D757" s="354"/>
      <c r="E757" s="353"/>
      <c r="F757" s="353"/>
      <c r="G757" s="355"/>
      <c r="H757" s="355"/>
      <c r="I757" s="355"/>
      <c r="J757" s="356">
        <f t="shared" si="23"/>
        <v>0</v>
      </c>
      <c r="K757" s="358"/>
    </row>
    <row r="758" spans="1:11" ht="15" x14ac:dyDescent="0.2">
      <c r="A758" s="351" t="str">
        <f t="shared" si="22"/>
        <v/>
      </c>
      <c r="B758" s="352"/>
      <c r="C758" s="353"/>
      <c r="D758" s="354"/>
      <c r="E758" s="353"/>
      <c r="F758" s="353"/>
      <c r="G758" s="355"/>
      <c r="H758" s="355"/>
      <c r="I758" s="355"/>
      <c r="J758" s="356">
        <f t="shared" si="23"/>
        <v>0</v>
      </c>
      <c r="K758" s="358"/>
    </row>
    <row r="759" spans="1:11" ht="15" x14ac:dyDescent="0.2">
      <c r="A759" s="351" t="str">
        <f t="shared" si="22"/>
        <v/>
      </c>
      <c r="B759" s="352"/>
      <c r="C759" s="353"/>
      <c r="D759" s="354"/>
      <c r="E759" s="353"/>
      <c r="F759" s="353"/>
      <c r="G759" s="355"/>
      <c r="H759" s="355"/>
      <c r="I759" s="355"/>
      <c r="J759" s="356">
        <f t="shared" si="23"/>
        <v>0</v>
      </c>
      <c r="K759" s="358"/>
    </row>
    <row r="760" spans="1:11" ht="15" x14ac:dyDescent="0.2">
      <c r="A760" s="351" t="str">
        <f t="shared" si="22"/>
        <v/>
      </c>
      <c r="B760" s="352"/>
      <c r="C760" s="353"/>
      <c r="D760" s="354"/>
      <c r="E760" s="353"/>
      <c r="F760" s="353"/>
      <c r="G760" s="355"/>
      <c r="H760" s="355"/>
      <c r="I760" s="355"/>
      <c r="J760" s="356">
        <f t="shared" si="23"/>
        <v>0</v>
      </c>
      <c r="K760" s="358"/>
    </row>
    <row r="761" spans="1:11" ht="15" x14ac:dyDescent="0.2">
      <c r="A761" s="351" t="str">
        <f t="shared" si="22"/>
        <v/>
      </c>
      <c r="B761" s="352"/>
      <c r="C761" s="353"/>
      <c r="D761" s="354"/>
      <c r="E761" s="353"/>
      <c r="F761" s="353"/>
      <c r="G761" s="355"/>
      <c r="H761" s="355"/>
      <c r="I761" s="355"/>
      <c r="J761" s="356">
        <f t="shared" si="23"/>
        <v>0</v>
      </c>
      <c r="K761" s="358"/>
    </row>
    <row r="762" spans="1:11" ht="15" x14ac:dyDescent="0.2">
      <c r="A762" s="351" t="str">
        <f t="shared" si="22"/>
        <v/>
      </c>
      <c r="B762" s="352"/>
      <c r="C762" s="353"/>
      <c r="D762" s="354"/>
      <c r="E762" s="353"/>
      <c r="F762" s="353"/>
      <c r="G762" s="355"/>
      <c r="H762" s="355"/>
      <c r="I762" s="355"/>
      <c r="J762" s="356">
        <f t="shared" si="23"/>
        <v>0</v>
      </c>
      <c r="K762" s="358"/>
    </row>
    <row r="763" spans="1:11" ht="15" x14ac:dyDescent="0.2">
      <c r="A763" s="351" t="str">
        <f t="shared" si="22"/>
        <v/>
      </c>
      <c r="B763" s="352"/>
      <c r="C763" s="353"/>
      <c r="D763" s="354"/>
      <c r="E763" s="353"/>
      <c r="F763" s="353"/>
      <c r="G763" s="355"/>
      <c r="H763" s="355"/>
      <c r="I763" s="355"/>
      <c r="J763" s="356">
        <f t="shared" si="23"/>
        <v>0</v>
      </c>
      <c r="K763" s="358"/>
    </row>
    <row r="764" spans="1:11" ht="15" x14ac:dyDescent="0.2">
      <c r="A764" s="351" t="str">
        <f t="shared" si="22"/>
        <v/>
      </c>
      <c r="B764" s="352"/>
      <c r="C764" s="353"/>
      <c r="D764" s="354"/>
      <c r="E764" s="353"/>
      <c r="F764" s="353"/>
      <c r="G764" s="355"/>
      <c r="H764" s="355"/>
      <c r="I764" s="355"/>
      <c r="J764" s="356">
        <f t="shared" si="23"/>
        <v>0</v>
      </c>
      <c r="K764" s="358"/>
    </row>
    <row r="765" spans="1:11" ht="15" x14ac:dyDescent="0.2">
      <c r="A765" s="351" t="str">
        <f t="shared" si="22"/>
        <v/>
      </c>
      <c r="B765" s="352"/>
      <c r="C765" s="353"/>
      <c r="D765" s="354"/>
      <c r="E765" s="353"/>
      <c r="F765" s="353"/>
      <c r="G765" s="355"/>
      <c r="H765" s="355"/>
      <c r="I765" s="355"/>
      <c r="J765" s="356">
        <f t="shared" si="23"/>
        <v>0</v>
      </c>
      <c r="K765" s="358"/>
    </row>
    <row r="766" spans="1:11" ht="15" x14ac:dyDescent="0.2">
      <c r="A766" s="351" t="str">
        <f t="shared" si="22"/>
        <v/>
      </c>
      <c r="B766" s="352"/>
      <c r="C766" s="353"/>
      <c r="D766" s="354"/>
      <c r="E766" s="353"/>
      <c r="F766" s="353"/>
      <c r="G766" s="355"/>
      <c r="H766" s="355"/>
      <c r="I766" s="355"/>
      <c r="J766" s="356">
        <f t="shared" si="23"/>
        <v>0</v>
      </c>
      <c r="K766" s="358"/>
    </row>
    <row r="767" spans="1:11" ht="15" x14ac:dyDescent="0.2">
      <c r="A767" s="351" t="str">
        <f t="shared" si="22"/>
        <v/>
      </c>
      <c r="B767" s="352"/>
      <c r="C767" s="353"/>
      <c r="D767" s="354"/>
      <c r="E767" s="353"/>
      <c r="F767" s="353"/>
      <c r="G767" s="355"/>
      <c r="H767" s="355"/>
      <c r="I767" s="355"/>
      <c r="J767" s="356">
        <f t="shared" si="23"/>
        <v>0</v>
      </c>
      <c r="K767" s="358"/>
    </row>
    <row r="768" spans="1:11" ht="15" x14ac:dyDescent="0.2">
      <c r="A768" s="351" t="str">
        <f t="shared" si="22"/>
        <v/>
      </c>
      <c r="B768" s="352"/>
      <c r="C768" s="353"/>
      <c r="D768" s="354"/>
      <c r="E768" s="353"/>
      <c r="F768" s="353"/>
      <c r="G768" s="355"/>
      <c r="H768" s="355"/>
      <c r="I768" s="355"/>
      <c r="J768" s="356">
        <f t="shared" si="23"/>
        <v>0</v>
      </c>
      <c r="K768" s="358"/>
    </row>
    <row r="769" spans="1:11" ht="15" x14ac:dyDescent="0.2">
      <c r="A769" s="351" t="str">
        <f t="shared" si="22"/>
        <v/>
      </c>
      <c r="B769" s="352"/>
      <c r="C769" s="353"/>
      <c r="D769" s="354"/>
      <c r="E769" s="353"/>
      <c r="F769" s="353"/>
      <c r="G769" s="355"/>
      <c r="H769" s="355"/>
      <c r="I769" s="355"/>
      <c r="J769" s="356">
        <f t="shared" si="23"/>
        <v>0</v>
      </c>
      <c r="K769" s="358"/>
    </row>
    <row r="770" spans="1:11" ht="15" x14ac:dyDescent="0.2">
      <c r="A770" s="351" t="str">
        <f t="shared" si="22"/>
        <v/>
      </c>
      <c r="B770" s="352"/>
      <c r="C770" s="353"/>
      <c r="D770" s="354"/>
      <c r="E770" s="353"/>
      <c r="F770" s="353"/>
      <c r="G770" s="355"/>
      <c r="H770" s="355"/>
      <c r="I770" s="355"/>
      <c r="J770" s="356">
        <f t="shared" si="23"/>
        <v>0</v>
      </c>
      <c r="K770" s="358"/>
    </row>
    <row r="771" spans="1:11" ht="15" x14ac:dyDescent="0.2">
      <c r="A771" s="351" t="str">
        <f t="shared" si="22"/>
        <v/>
      </c>
      <c r="B771" s="352"/>
      <c r="C771" s="353"/>
      <c r="D771" s="354"/>
      <c r="E771" s="353"/>
      <c r="F771" s="353"/>
      <c r="G771" s="355"/>
      <c r="H771" s="355"/>
      <c r="I771" s="355"/>
      <c r="J771" s="356">
        <f t="shared" si="23"/>
        <v>0</v>
      </c>
      <c r="K771" s="358"/>
    </row>
    <row r="772" spans="1:11" ht="15" x14ac:dyDescent="0.2">
      <c r="A772" s="351" t="str">
        <f t="shared" si="22"/>
        <v/>
      </c>
      <c r="B772" s="352"/>
      <c r="C772" s="353"/>
      <c r="D772" s="354"/>
      <c r="E772" s="353"/>
      <c r="F772" s="353"/>
      <c r="G772" s="355"/>
      <c r="H772" s="355"/>
      <c r="I772" s="355"/>
      <c r="J772" s="356">
        <f t="shared" si="23"/>
        <v>0</v>
      </c>
      <c r="K772" s="358"/>
    </row>
    <row r="773" spans="1:11" ht="15" x14ac:dyDescent="0.2">
      <c r="A773" s="351" t="str">
        <f t="shared" si="22"/>
        <v/>
      </c>
      <c r="B773" s="352"/>
      <c r="C773" s="353"/>
      <c r="D773" s="354"/>
      <c r="E773" s="353"/>
      <c r="F773" s="353"/>
      <c r="G773" s="355"/>
      <c r="H773" s="355"/>
      <c r="I773" s="355"/>
      <c r="J773" s="356">
        <f t="shared" si="23"/>
        <v>0</v>
      </c>
      <c r="K773" s="358"/>
    </row>
    <row r="774" spans="1:11" ht="15" x14ac:dyDescent="0.2">
      <c r="A774" s="351" t="str">
        <f t="shared" si="22"/>
        <v/>
      </c>
      <c r="B774" s="352"/>
      <c r="C774" s="353"/>
      <c r="D774" s="354"/>
      <c r="E774" s="353"/>
      <c r="F774" s="353"/>
      <c r="G774" s="355"/>
      <c r="H774" s="355"/>
      <c r="I774" s="355"/>
      <c r="J774" s="356">
        <f t="shared" si="23"/>
        <v>0</v>
      </c>
      <c r="K774" s="358"/>
    </row>
    <row r="775" spans="1:11" ht="15" x14ac:dyDescent="0.2">
      <c r="A775" s="351" t="str">
        <f t="shared" si="22"/>
        <v/>
      </c>
      <c r="B775" s="352"/>
      <c r="C775" s="353"/>
      <c r="D775" s="354"/>
      <c r="E775" s="353"/>
      <c r="F775" s="353"/>
      <c r="G775" s="355"/>
      <c r="H775" s="355"/>
      <c r="I775" s="355"/>
      <c r="J775" s="356">
        <f t="shared" si="23"/>
        <v>0</v>
      </c>
      <c r="K775" s="358"/>
    </row>
    <row r="776" spans="1:11" ht="15" x14ac:dyDescent="0.2">
      <c r="A776" s="351" t="str">
        <f t="shared" si="22"/>
        <v/>
      </c>
      <c r="B776" s="352"/>
      <c r="C776" s="353"/>
      <c r="D776" s="354"/>
      <c r="E776" s="353"/>
      <c r="F776" s="353"/>
      <c r="G776" s="355"/>
      <c r="H776" s="355"/>
      <c r="I776" s="355"/>
      <c r="J776" s="356">
        <f t="shared" si="23"/>
        <v>0</v>
      </c>
      <c r="K776" s="358"/>
    </row>
    <row r="777" spans="1:11" ht="15" x14ac:dyDescent="0.2">
      <c r="A777" s="351" t="str">
        <f t="shared" si="22"/>
        <v/>
      </c>
      <c r="B777" s="352"/>
      <c r="C777" s="353"/>
      <c r="D777" s="354"/>
      <c r="E777" s="353"/>
      <c r="F777" s="353"/>
      <c r="G777" s="355"/>
      <c r="H777" s="355"/>
      <c r="I777" s="355"/>
      <c r="J777" s="356">
        <f t="shared" si="23"/>
        <v>0</v>
      </c>
      <c r="K777" s="358"/>
    </row>
    <row r="778" spans="1:11" ht="15" x14ac:dyDescent="0.2">
      <c r="A778" s="351" t="str">
        <f t="shared" si="22"/>
        <v/>
      </c>
      <c r="B778" s="352"/>
      <c r="C778" s="353"/>
      <c r="D778" s="354"/>
      <c r="E778" s="353"/>
      <c r="F778" s="353"/>
      <c r="G778" s="355"/>
      <c r="H778" s="355"/>
      <c r="I778" s="355"/>
      <c r="J778" s="356">
        <f t="shared" si="23"/>
        <v>0</v>
      </c>
      <c r="K778" s="358"/>
    </row>
    <row r="779" spans="1:11" ht="15" x14ac:dyDescent="0.2">
      <c r="A779" s="351" t="str">
        <f t="shared" si="22"/>
        <v/>
      </c>
      <c r="B779" s="352"/>
      <c r="C779" s="353"/>
      <c r="D779" s="354"/>
      <c r="E779" s="353"/>
      <c r="F779" s="353"/>
      <c r="G779" s="355"/>
      <c r="H779" s="355"/>
      <c r="I779" s="355"/>
      <c r="J779" s="356">
        <f t="shared" si="23"/>
        <v>0</v>
      </c>
      <c r="K779" s="358"/>
    </row>
    <row r="780" spans="1:11" ht="15" x14ac:dyDescent="0.2">
      <c r="A780" s="351" t="str">
        <f t="shared" si="22"/>
        <v/>
      </c>
      <c r="B780" s="352"/>
      <c r="C780" s="353"/>
      <c r="D780" s="354"/>
      <c r="E780" s="353"/>
      <c r="F780" s="353"/>
      <c r="G780" s="355"/>
      <c r="H780" s="355"/>
      <c r="I780" s="355"/>
      <c r="J780" s="356">
        <f t="shared" si="23"/>
        <v>0</v>
      </c>
      <c r="K780" s="358"/>
    </row>
    <row r="781" spans="1:11" ht="15" x14ac:dyDescent="0.2">
      <c r="A781" s="351" t="str">
        <f t="shared" si="22"/>
        <v/>
      </c>
      <c r="B781" s="352"/>
      <c r="C781" s="353"/>
      <c r="D781" s="354"/>
      <c r="E781" s="353"/>
      <c r="F781" s="353"/>
      <c r="G781" s="355"/>
      <c r="H781" s="355"/>
      <c r="I781" s="355"/>
      <c r="J781" s="356">
        <f t="shared" si="23"/>
        <v>0</v>
      </c>
      <c r="K781" s="358"/>
    </row>
    <row r="782" spans="1:11" ht="15" x14ac:dyDescent="0.2">
      <c r="A782" s="351" t="str">
        <f t="shared" si="22"/>
        <v/>
      </c>
      <c r="B782" s="352"/>
      <c r="C782" s="353"/>
      <c r="D782" s="354"/>
      <c r="E782" s="353"/>
      <c r="F782" s="353"/>
      <c r="G782" s="355"/>
      <c r="H782" s="355"/>
      <c r="I782" s="355"/>
      <c r="J782" s="356">
        <f t="shared" si="23"/>
        <v>0</v>
      </c>
      <c r="K782" s="358"/>
    </row>
    <row r="783" spans="1:11" ht="15" x14ac:dyDescent="0.2">
      <c r="A783" s="351" t="str">
        <f t="shared" si="22"/>
        <v/>
      </c>
      <c r="B783" s="352"/>
      <c r="C783" s="353"/>
      <c r="D783" s="354"/>
      <c r="E783" s="353"/>
      <c r="F783" s="353"/>
      <c r="G783" s="355"/>
      <c r="H783" s="355"/>
      <c r="I783" s="355"/>
      <c r="J783" s="356">
        <f t="shared" si="23"/>
        <v>0</v>
      </c>
      <c r="K783" s="358"/>
    </row>
    <row r="784" spans="1:11" ht="15" x14ac:dyDescent="0.2">
      <c r="A784" s="351" t="str">
        <f t="shared" ref="A784:A847" si="24">IF(COUNTA(B784:I784)&gt;0,ROW()-ROW($A$14),"")</f>
        <v/>
      </c>
      <c r="B784" s="352"/>
      <c r="C784" s="353"/>
      <c r="D784" s="354"/>
      <c r="E784" s="353"/>
      <c r="F784" s="353"/>
      <c r="G784" s="355"/>
      <c r="H784" s="355"/>
      <c r="I784" s="355"/>
      <c r="J784" s="356">
        <f t="shared" ref="J784:J847" si="25">ROUND(H784,2)+ROUND(I784,2)</f>
        <v>0</v>
      </c>
      <c r="K784" s="358"/>
    </row>
    <row r="785" spans="1:11" ht="15" x14ac:dyDescent="0.2">
      <c r="A785" s="351" t="str">
        <f t="shared" si="24"/>
        <v/>
      </c>
      <c r="B785" s="352"/>
      <c r="C785" s="353"/>
      <c r="D785" s="354"/>
      <c r="E785" s="353"/>
      <c r="F785" s="353"/>
      <c r="G785" s="355"/>
      <c r="H785" s="355"/>
      <c r="I785" s="355"/>
      <c r="J785" s="356">
        <f t="shared" si="25"/>
        <v>0</v>
      </c>
      <c r="K785" s="358"/>
    </row>
    <row r="786" spans="1:11" ht="15" x14ac:dyDescent="0.2">
      <c r="A786" s="351" t="str">
        <f t="shared" si="24"/>
        <v/>
      </c>
      <c r="B786" s="352"/>
      <c r="C786" s="353"/>
      <c r="D786" s="354"/>
      <c r="E786" s="353"/>
      <c r="F786" s="353"/>
      <c r="G786" s="355"/>
      <c r="H786" s="355"/>
      <c r="I786" s="355"/>
      <c r="J786" s="356">
        <f t="shared" si="25"/>
        <v>0</v>
      </c>
      <c r="K786" s="358"/>
    </row>
    <row r="787" spans="1:11" ht="15" x14ac:dyDescent="0.2">
      <c r="A787" s="351" t="str">
        <f t="shared" si="24"/>
        <v/>
      </c>
      <c r="B787" s="352"/>
      <c r="C787" s="353"/>
      <c r="D787" s="354"/>
      <c r="E787" s="353"/>
      <c r="F787" s="353"/>
      <c r="G787" s="355"/>
      <c r="H787" s="355"/>
      <c r="I787" s="355"/>
      <c r="J787" s="356">
        <f t="shared" si="25"/>
        <v>0</v>
      </c>
      <c r="K787" s="358"/>
    </row>
    <row r="788" spans="1:11" ht="15" x14ac:dyDescent="0.2">
      <c r="A788" s="351" t="str">
        <f t="shared" si="24"/>
        <v/>
      </c>
      <c r="B788" s="352"/>
      <c r="C788" s="353"/>
      <c r="D788" s="354"/>
      <c r="E788" s="353"/>
      <c r="F788" s="353"/>
      <c r="G788" s="355"/>
      <c r="H788" s="355"/>
      <c r="I788" s="355"/>
      <c r="J788" s="356">
        <f t="shared" si="25"/>
        <v>0</v>
      </c>
      <c r="K788" s="358"/>
    </row>
    <row r="789" spans="1:11" ht="15" x14ac:dyDescent="0.2">
      <c r="A789" s="351" t="str">
        <f t="shared" si="24"/>
        <v/>
      </c>
      <c r="B789" s="352"/>
      <c r="C789" s="353"/>
      <c r="D789" s="354"/>
      <c r="E789" s="353"/>
      <c r="F789" s="353"/>
      <c r="G789" s="355"/>
      <c r="H789" s="355"/>
      <c r="I789" s="355"/>
      <c r="J789" s="356">
        <f t="shared" si="25"/>
        <v>0</v>
      </c>
      <c r="K789" s="358"/>
    </row>
    <row r="790" spans="1:11" ht="15" x14ac:dyDescent="0.2">
      <c r="A790" s="351" t="str">
        <f t="shared" si="24"/>
        <v/>
      </c>
      <c r="B790" s="352"/>
      <c r="C790" s="353"/>
      <c r="D790" s="354"/>
      <c r="E790" s="353"/>
      <c r="F790" s="353"/>
      <c r="G790" s="355"/>
      <c r="H790" s="355"/>
      <c r="I790" s="355"/>
      <c r="J790" s="356">
        <f t="shared" si="25"/>
        <v>0</v>
      </c>
      <c r="K790" s="358"/>
    </row>
    <row r="791" spans="1:11" ht="15" x14ac:dyDescent="0.2">
      <c r="A791" s="351" t="str">
        <f t="shared" si="24"/>
        <v/>
      </c>
      <c r="B791" s="352"/>
      <c r="C791" s="353"/>
      <c r="D791" s="354"/>
      <c r="E791" s="353"/>
      <c r="F791" s="353"/>
      <c r="G791" s="355"/>
      <c r="H791" s="355"/>
      <c r="I791" s="355"/>
      <c r="J791" s="356">
        <f t="shared" si="25"/>
        <v>0</v>
      </c>
      <c r="K791" s="358"/>
    </row>
    <row r="792" spans="1:11" ht="15" x14ac:dyDescent="0.2">
      <c r="A792" s="351" t="str">
        <f t="shared" si="24"/>
        <v/>
      </c>
      <c r="B792" s="352"/>
      <c r="C792" s="353"/>
      <c r="D792" s="354"/>
      <c r="E792" s="353"/>
      <c r="F792" s="353"/>
      <c r="G792" s="355"/>
      <c r="H792" s="355"/>
      <c r="I792" s="355"/>
      <c r="J792" s="356">
        <f t="shared" si="25"/>
        <v>0</v>
      </c>
      <c r="K792" s="358"/>
    </row>
    <row r="793" spans="1:11" ht="15" x14ac:dyDescent="0.2">
      <c r="A793" s="351" t="str">
        <f t="shared" si="24"/>
        <v/>
      </c>
      <c r="B793" s="352"/>
      <c r="C793" s="353"/>
      <c r="D793" s="354"/>
      <c r="E793" s="353"/>
      <c r="F793" s="353"/>
      <c r="G793" s="355"/>
      <c r="H793" s="355"/>
      <c r="I793" s="355"/>
      <c r="J793" s="356">
        <f t="shared" si="25"/>
        <v>0</v>
      </c>
      <c r="K793" s="358"/>
    </row>
    <row r="794" spans="1:11" ht="15" x14ac:dyDescent="0.2">
      <c r="A794" s="351" t="str">
        <f t="shared" si="24"/>
        <v/>
      </c>
      <c r="B794" s="352"/>
      <c r="C794" s="353"/>
      <c r="D794" s="354"/>
      <c r="E794" s="353"/>
      <c r="F794" s="353"/>
      <c r="G794" s="355"/>
      <c r="H794" s="355"/>
      <c r="I794" s="355"/>
      <c r="J794" s="356">
        <f t="shared" si="25"/>
        <v>0</v>
      </c>
      <c r="K794" s="358"/>
    </row>
    <row r="795" spans="1:11" ht="15" x14ac:dyDescent="0.2">
      <c r="A795" s="351" t="str">
        <f t="shared" si="24"/>
        <v/>
      </c>
      <c r="B795" s="352"/>
      <c r="C795" s="353"/>
      <c r="D795" s="354"/>
      <c r="E795" s="353"/>
      <c r="F795" s="353"/>
      <c r="G795" s="355"/>
      <c r="H795" s="355"/>
      <c r="I795" s="355"/>
      <c r="J795" s="356">
        <f t="shared" si="25"/>
        <v>0</v>
      </c>
      <c r="K795" s="358"/>
    </row>
    <row r="796" spans="1:11" ht="15" x14ac:dyDescent="0.2">
      <c r="A796" s="351" t="str">
        <f t="shared" si="24"/>
        <v/>
      </c>
      <c r="B796" s="352"/>
      <c r="C796" s="353"/>
      <c r="D796" s="354"/>
      <c r="E796" s="353"/>
      <c r="F796" s="353"/>
      <c r="G796" s="355"/>
      <c r="H796" s="355"/>
      <c r="I796" s="355"/>
      <c r="J796" s="356">
        <f t="shared" si="25"/>
        <v>0</v>
      </c>
      <c r="K796" s="358"/>
    </row>
    <row r="797" spans="1:11" ht="15" x14ac:dyDescent="0.2">
      <c r="A797" s="351" t="str">
        <f t="shared" si="24"/>
        <v/>
      </c>
      <c r="B797" s="352"/>
      <c r="C797" s="353"/>
      <c r="D797" s="354"/>
      <c r="E797" s="353"/>
      <c r="F797" s="353"/>
      <c r="G797" s="355"/>
      <c r="H797" s="355"/>
      <c r="I797" s="355"/>
      <c r="J797" s="356">
        <f t="shared" si="25"/>
        <v>0</v>
      </c>
      <c r="K797" s="358"/>
    </row>
    <row r="798" spans="1:11" ht="15" x14ac:dyDescent="0.2">
      <c r="A798" s="351" t="str">
        <f t="shared" si="24"/>
        <v/>
      </c>
      <c r="B798" s="352"/>
      <c r="C798" s="353"/>
      <c r="D798" s="354"/>
      <c r="E798" s="353"/>
      <c r="F798" s="353"/>
      <c r="G798" s="355"/>
      <c r="H798" s="355"/>
      <c r="I798" s="355"/>
      <c r="J798" s="356">
        <f t="shared" si="25"/>
        <v>0</v>
      </c>
      <c r="K798" s="358"/>
    </row>
    <row r="799" spans="1:11" ht="15" x14ac:dyDescent="0.2">
      <c r="A799" s="351" t="str">
        <f t="shared" si="24"/>
        <v/>
      </c>
      <c r="B799" s="352"/>
      <c r="C799" s="353"/>
      <c r="D799" s="354"/>
      <c r="E799" s="353"/>
      <c r="F799" s="353"/>
      <c r="G799" s="355"/>
      <c r="H799" s="355"/>
      <c r="I799" s="355"/>
      <c r="J799" s="356">
        <f t="shared" si="25"/>
        <v>0</v>
      </c>
      <c r="K799" s="358"/>
    </row>
    <row r="800" spans="1:11" ht="15" x14ac:dyDescent="0.2">
      <c r="A800" s="351" t="str">
        <f t="shared" si="24"/>
        <v/>
      </c>
      <c r="B800" s="352"/>
      <c r="C800" s="353"/>
      <c r="D800" s="354"/>
      <c r="E800" s="353"/>
      <c r="F800" s="353"/>
      <c r="G800" s="355"/>
      <c r="H800" s="355"/>
      <c r="I800" s="355"/>
      <c r="J800" s="356">
        <f t="shared" si="25"/>
        <v>0</v>
      </c>
      <c r="K800" s="358"/>
    </row>
    <row r="801" spans="1:11" ht="15" x14ac:dyDescent="0.2">
      <c r="A801" s="351" t="str">
        <f t="shared" si="24"/>
        <v/>
      </c>
      <c r="B801" s="352"/>
      <c r="C801" s="353"/>
      <c r="D801" s="354"/>
      <c r="E801" s="353"/>
      <c r="F801" s="353"/>
      <c r="G801" s="355"/>
      <c r="H801" s="355"/>
      <c r="I801" s="355"/>
      <c r="J801" s="356">
        <f t="shared" si="25"/>
        <v>0</v>
      </c>
      <c r="K801" s="358"/>
    </row>
    <row r="802" spans="1:11" ht="15" x14ac:dyDescent="0.2">
      <c r="A802" s="351" t="str">
        <f t="shared" si="24"/>
        <v/>
      </c>
      <c r="B802" s="352"/>
      <c r="C802" s="353"/>
      <c r="D802" s="354"/>
      <c r="E802" s="353"/>
      <c r="F802" s="353"/>
      <c r="G802" s="355"/>
      <c r="H802" s="355"/>
      <c r="I802" s="355"/>
      <c r="J802" s="356">
        <f t="shared" si="25"/>
        <v>0</v>
      </c>
      <c r="K802" s="358"/>
    </row>
    <row r="803" spans="1:11" ht="15" x14ac:dyDescent="0.2">
      <c r="A803" s="351" t="str">
        <f t="shared" si="24"/>
        <v/>
      </c>
      <c r="B803" s="352"/>
      <c r="C803" s="353"/>
      <c r="D803" s="354"/>
      <c r="E803" s="353"/>
      <c r="F803" s="353"/>
      <c r="G803" s="355"/>
      <c r="H803" s="355"/>
      <c r="I803" s="355"/>
      <c r="J803" s="356">
        <f t="shared" si="25"/>
        <v>0</v>
      </c>
      <c r="K803" s="358"/>
    </row>
    <row r="804" spans="1:11" ht="15" x14ac:dyDescent="0.2">
      <c r="A804" s="351" t="str">
        <f t="shared" si="24"/>
        <v/>
      </c>
      <c r="B804" s="352"/>
      <c r="C804" s="353"/>
      <c r="D804" s="354"/>
      <c r="E804" s="353"/>
      <c r="F804" s="353"/>
      <c r="G804" s="355"/>
      <c r="H804" s="355"/>
      <c r="I804" s="355"/>
      <c r="J804" s="356">
        <f t="shared" si="25"/>
        <v>0</v>
      </c>
      <c r="K804" s="358"/>
    </row>
    <row r="805" spans="1:11" ht="15" x14ac:dyDescent="0.2">
      <c r="A805" s="351" t="str">
        <f t="shared" si="24"/>
        <v/>
      </c>
      <c r="B805" s="352"/>
      <c r="C805" s="353"/>
      <c r="D805" s="354"/>
      <c r="E805" s="353"/>
      <c r="F805" s="353"/>
      <c r="G805" s="355"/>
      <c r="H805" s="355"/>
      <c r="I805" s="355"/>
      <c r="J805" s="356">
        <f t="shared" si="25"/>
        <v>0</v>
      </c>
      <c r="K805" s="358"/>
    </row>
    <row r="806" spans="1:11" ht="15" x14ac:dyDescent="0.2">
      <c r="A806" s="351" t="str">
        <f t="shared" si="24"/>
        <v/>
      </c>
      <c r="B806" s="352"/>
      <c r="C806" s="353"/>
      <c r="D806" s="354"/>
      <c r="E806" s="353"/>
      <c r="F806" s="353"/>
      <c r="G806" s="355"/>
      <c r="H806" s="355"/>
      <c r="I806" s="355"/>
      <c r="J806" s="356">
        <f t="shared" si="25"/>
        <v>0</v>
      </c>
      <c r="K806" s="358"/>
    </row>
    <row r="807" spans="1:11" ht="15" x14ac:dyDescent="0.2">
      <c r="A807" s="351" t="str">
        <f t="shared" si="24"/>
        <v/>
      </c>
      <c r="B807" s="352"/>
      <c r="C807" s="353"/>
      <c r="D807" s="354"/>
      <c r="E807" s="353"/>
      <c r="F807" s="353"/>
      <c r="G807" s="355"/>
      <c r="H807" s="355"/>
      <c r="I807" s="355"/>
      <c r="J807" s="356">
        <f t="shared" si="25"/>
        <v>0</v>
      </c>
      <c r="K807" s="358"/>
    </row>
    <row r="808" spans="1:11" ht="15" x14ac:dyDescent="0.2">
      <c r="A808" s="351" t="str">
        <f t="shared" si="24"/>
        <v/>
      </c>
      <c r="B808" s="352"/>
      <c r="C808" s="353"/>
      <c r="D808" s="354"/>
      <c r="E808" s="353"/>
      <c r="F808" s="353"/>
      <c r="G808" s="355"/>
      <c r="H808" s="355"/>
      <c r="I808" s="355"/>
      <c r="J808" s="356">
        <f t="shared" si="25"/>
        <v>0</v>
      </c>
      <c r="K808" s="358"/>
    </row>
    <row r="809" spans="1:11" ht="15" x14ac:dyDescent="0.2">
      <c r="A809" s="351" t="str">
        <f t="shared" si="24"/>
        <v/>
      </c>
      <c r="B809" s="352"/>
      <c r="C809" s="353"/>
      <c r="D809" s="354"/>
      <c r="E809" s="353"/>
      <c r="F809" s="353"/>
      <c r="G809" s="355"/>
      <c r="H809" s="355"/>
      <c r="I809" s="355"/>
      <c r="J809" s="356">
        <f t="shared" si="25"/>
        <v>0</v>
      </c>
      <c r="K809" s="358"/>
    </row>
    <row r="810" spans="1:11" ht="15" x14ac:dyDescent="0.2">
      <c r="A810" s="351" t="str">
        <f t="shared" si="24"/>
        <v/>
      </c>
      <c r="B810" s="352"/>
      <c r="C810" s="353"/>
      <c r="D810" s="354"/>
      <c r="E810" s="353"/>
      <c r="F810" s="353"/>
      <c r="G810" s="355"/>
      <c r="H810" s="355"/>
      <c r="I810" s="355"/>
      <c r="J810" s="356">
        <f t="shared" si="25"/>
        <v>0</v>
      </c>
      <c r="K810" s="358"/>
    </row>
    <row r="811" spans="1:11" ht="15" x14ac:dyDescent="0.2">
      <c r="A811" s="351" t="str">
        <f t="shared" si="24"/>
        <v/>
      </c>
      <c r="B811" s="352"/>
      <c r="C811" s="353"/>
      <c r="D811" s="354"/>
      <c r="E811" s="353"/>
      <c r="F811" s="353"/>
      <c r="G811" s="355"/>
      <c r="H811" s="355"/>
      <c r="I811" s="355"/>
      <c r="J811" s="356">
        <f t="shared" si="25"/>
        <v>0</v>
      </c>
      <c r="K811" s="358"/>
    </row>
    <row r="812" spans="1:11" ht="15" x14ac:dyDescent="0.2">
      <c r="A812" s="351" t="str">
        <f t="shared" si="24"/>
        <v/>
      </c>
      <c r="B812" s="352"/>
      <c r="C812" s="353"/>
      <c r="D812" s="354"/>
      <c r="E812" s="353"/>
      <c r="F812" s="353"/>
      <c r="G812" s="355"/>
      <c r="H812" s="355"/>
      <c r="I812" s="355"/>
      <c r="J812" s="356">
        <f t="shared" si="25"/>
        <v>0</v>
      </c>
      <c r="K812" s="358"/>
    </row>
    <row r="813" spans="1:11" ht="15" x14ac:dyDescent="0.2">
      <c r="A813" s="351" t="str">
        <f t="shared" si="24"/>
        <v/>
      </c>
      <c r="B813" s="352"/>
      <c r="C813" s="353"/>
      <c r="D813" s="354"/>
      <c r="E813" s="353"/>
      <c r="F813" s="353"/>
      <c r="G813" s="355"/>
      <c r="H813" s="355"/>
      <c r="I813" s="355"/>
      <c r="J813" s="356">
        <f t="shared" si="25"/>
        <v>0</v>
      </c>
      <c r="K813" s="358"/>
    </row>
    <row r="814" spans="1:11" ht="15" x14ac:dyDescent="0.2">
      <c r="A814" s="351" t="str">
        <f t="shared" si="24"/>
        <v/>
      </c>
      <c r="B814" s="352"/>
      <c r="C814" s="353"/>
      <c r="D814" s="354"/>
      <c r="E814" s="353"/>
      <c r="F814" s="353"/>
      <c r="G814" s="355"/>
      <c r="H814" s="355"/>
      <c r="I814" s="355"/>
      <c r="J814" s="356">
        <f t="shared" si="25"/>
        <v>0</v>
      </c>
      <c r="K814" s="358"/>
    </row>
    <row r="815" spans="1:11" ht="15" x14ac:dyDescent="0.2">
      <c r="A815" s="351" t="str">
        <f t="shared" si="24"/>
        <v/>
      </c>
      <c r="B815" s="352"/>
      <c r="C815" s="353"/>
      <c r="D815" s="354"/>
      <c r="E815" s="353"/>
      <c r="F815" s="353"/>
      <c r="G815" s="355"/>
      <c r="H815" s="355"/>
      <c r="I815" s="355"/>
      <c r="J815" s="356">
        <f t="shared" si="25"/>
        <v>0</v>
      </c>
      <c r="K815" s="358"/>
    </row>
    <row r="816" spans="1:11" ht="15" x14ac:dyDescent="0.2">
      <c r="A816" s="351" t="str">
        <f t="shared" si="24"/>
        <v/>
      </c>
      <c r="B816" s="352"/>
      <c r="C816" s="353"/>
      <c r="D816" s="354"/>
      <c r="E816" s="353"/>
      <c r="F816" s="353"/>
      <c r="G816" s="355"/>
      <c r="H816" s="355"/>
      <c r="I816" s="355"/>
      <c r="J816" s="356">
        <f t="shared" si="25"/>
        <v>0</v>
      </c>
      <c r="K816" s="358"/>
    </row>
    <row r="817" spans="1:11" ht="15" x14ac:dyDescent="0.2">
      <c r="A817" s="351" t="str">
        <f t="shared" si="24"/>
        <v/>
      </c>
      <c r="B817" s="352"/>
      <c r="C817" s="353"/>
      <c r="D817" s="354"/>
      <c r="E817" s="353"/>
      <c r="F817" s="353"/>
      <c r="G817" s="355"/>
      <c r="H817" s="355"/>
      <c r="I817" s="355"/>
      <c r="J817" s="356">
        <f t="shared" si="25"/>
        <v>0</v>
      </c>
      <c r="K817" s="358"/>
    </row>
    <row r="818" spans="1:11" ht="15" x14ac:dyDescent="0.2">
      <c r="A818" s="351" t="str">
        <f t="shared" si="24"/>
        <v/>
      </c>
      <c r="B818" s="352"/>
      <c r="C818" s="353"/>
      <c r="D818" s="354"/>
      <c r="E818" s="353"/>
      <c r="F818" s="353"/>
      <c r="G818" s="355"/>
      <c r="H818" s="355"/>
      <c r="I818" s="355"/>
      <c r="J818" s="356">
        <f t="shared" si="25"/>
        <v>0</v>
      </c>
      <c r="K818" s="358"/>
    </row>
    <row r="819" spans="1:11" ht="15" x14ac:dyDescent="0.2">
      <c r="A819" s="351" t="str">
        <f t="shared" si="24"/>
        <v/>
      </c>
      <c r="B819" s="352"/>
      <c r="C819" s="353"/>
      <c r="D819" s="354"/>
      <c r="E819" s="353"/>
      <c r="F819" s="353"/>
      <c r="G819" s="355"/>
      <c r="H819" s="355"/>
      <c r="I819" s="355"/>
      <c r="J819" s="356">
        <f t="shared" si="25"/>
        <v>0</v>
      </c>
      <c r="K819" s="358"/>
    </row>
    <row r="820" spans="1:11" ht="15" x14ac:dyDescent="0.2">
      <c r="A820" s="351" t="str">
        <f t="shared" si="24"/>
        <v/>
      </c>
      <c r="B820" s="352"/>
      <c r="C820" s="353"/>
      <c r="D820" s="354"/>
      <c r="E820" s="353"/>
      <c r="F820" s="353"/>
      <c r="G820" s="355"/>
      <c r="H820" s="355"/>
      <c r="I820" s="355"/>
      <c r="J820" s="356">
        <f t="shared" si="25"/>
        <v>0</v>
      </c>
      <c r="K820" s="358"/>
    </row>
    <row r="821" spans="1:11" ht="15" x14ac:dyDescent="0.2">
      <c r="A821" s="351" t="str">
        <f t="shared" si="24"/>
        <v/>
      </c>
      <c r="B821" s="352"/>
      <c r="C821" s="353"/>
      <c r="D821" s="354"/>
      <c r="E821" s="353"/>
      <c r="F821" s="353"/>
      <c r="G821" s="355"/>
      <c r="H821" s="355"/>
      <c r="I821" s="355"/>
      <c r="J821" s="356">
        <f t="shared" si="25"/>
        <v>0</v>
      </c>
      <c r="K821" s="358"/>
    </row>
    <row r="822" spans="1:11" ht="15" x14ac:dyDescent="0.2">
      <c r="A822" s="351" t="str">
        <f t="shared" si="24"/>
        <v/>
      </c>
      <c r="B822" s="352"/>
      <c r="C822" s="353"/>
      <c r="D822" s="354"/>
      <c r="E822" s="353"/>
      <c r="F822" s="353"/>
      <c r="G822" s="355"/>
      <c r="H822" s="355"/>
      <c r="I822" s="355"/>
      <c r="J822" s="356">
        <f t="shared" si="25"/>
        <v>0</v>
      </c>
      <c r="K822" s="358"/>
    </row>
    <row r="823" spans="1:11" ht="15" x14ac:dyDescent="0.2">
      <c r="A823" s="351" t="str">
        <f t="shared" si="24"/>
        <v/>
      </c>
      <c r="B823" s="352"/>
      <c r="C823" s="353"/>
      <c r="D823" s="354"/>
      <c r="E823" s="353"/>
      <c r="F823" s="353"/>
      <c r="G823" s="355"/>
      <c r="H823" s="355"/>
      <c r="I823" s="355"/>
      <c r="J823" s="356">
        <f t="shared" si="25"/>
        <v>0</v>
      </c>
      <c r="K823" s="358"/>
    </row>
    <row r="824" spans="1:11" ht="15" x14ac:dyDescent="0.2">
      <c r="A824" s="351" t="str">
        <f t="shared" si="24"/>
        <v/>
      </c>
      <c r="B824" s="352"/>
      <c r="C824" s="353"/>
      <c r="D824" s="354"/>
      <c r="E824" s="353"/>
      <c r="F824" s="353"/>
      <c r="G824" s="355"/>
      <c r="H824" s="355"/>
      <c r="I824" s="355"/>
      <c r="J824" s="356">
        <f t="shared" si="25"/>
        <v>0</v>
      </c>
      <c r="K824" s="358"/>
    </row>
    <row r="825" spans="1:11" ht="15" x14ac:dyDescent="0.2">
      <c r="A825" s="351" t="str">
        <f t="shared" si="24"/>
        <v/>
      </c>
      <c r="B825" s="352"/>
      <c r="C825" s="353"/>
      <c r="D825" s="354"/>
      <c r="E825" s="353"/>
      <c r="F825" s="353"/>
      <c r="G825" s="355"/>
      <c r="H825" s="355"/>
      <c r="I825" s="355"/>
      <c r="J825" s="356">
        <f t="shared" si="25"/>
        <v>0</v>
      </c>
      <c r="K825" s="358"/>
    </row>
    <row r="826" spans="1:11" ht="15" x14ac:dyDescent="0.2">
      <c r="A826" s="351" t="str">
        <f t="shared" si="24"/>
        <v/>
      </c>
      <c r="B826" s="352"/>
      <c r="C826" s="353"/>
      <c r="D826" s="354"/>
      <c r="E826" s="353"/>
      <c r="F826" s="353"/>
      <c r="G826" s="355"/>
      <c r="H826" s="355"/>
      <c r="I826" s="355"/>
      <c r="J826" s="356">
        <f t="shared" si="25"/>
        <v>0</v>
      </c>
      <c r="K826" s="358"/>
    </row>
    <row r="827" spans="1:11" ht="15" x14ac:dyDescent="0.2">
      <c r="A827" s="351" t="str">
        <f t="shared" si="24"/>
        <v/>
      </c>
      <c r="B827" s="352"/>
      <c r="C827" s="353"/>
      <c r="D827" s="354"/>
      <c r="E827" s="353"/>
      <c r="F827" s="353"/>
      <c r="G827" s="355"/>
      <c r="H827" s="355"/>
      <c r="I827" s="355"/>
      <c r="J827" s="356">
        <f t="shared" si="25"/>
        <v>0</v>
      </c>
      <c r="K827" s="358"/>
    </row>
    <row r="828" spans="1:11" ht="15" x14ac:dyDescent="0.2">
      <c r="A828" s="351" t="str">
        <f t="shared" si="24"/>
        <v/>
      </c>
      <c r="B828" s="352"/>
      <c r="C828" s="353"/>
      <c r="D828" s="354"/>
      <c r="E828" s="353"/>
      <c r="F828" s="353"/>
      <c r="G828" s="355"/>
      <c r="H828" s="355"/>
      <c r="I828" s="355"/>
      <c r="J828" s="356">
        <f t="shared" si="25"/>
        <v>0</v>
      </c>
      <c r="K828" s="358"/>
    </row>
    <row r="829" spans="1:11" ht="15" x14ac:dyDescent="0.2">
      <c r="A829" s="351" t="str">
        <f t="shared" si="24"/>
        <v/>
      </c>
      <c r="B829" s="352"/>
      <c r="C829" s="353"/>
      <c r="D829" s="354"/>
      <c r="E829" s="353"/>
      <c r="F829" s="353"/>
      <c r="G829" s="355"/>
      <c r="H829" s="355"/>
      <c r="I829" s="355"/>
      <c r="J829" s="356">
        <f t="shared" si="25"/>
        <v>0</v>
      </c>
      <c r="K829" s="358"/>
    </row>
    <row r="830" spans="1:11" ht="15" x14ac:dyDescent="0.2">
      <c r="A830" s="351" t="str">
        <f t="shared" si="24"/>
        <v/>
      </c>
      <c r="B830" s="352"/>
      <c r="C830" s="353"/>
      <c r="D830" s="354"/>
      <c r="E830" s="353"/>
      <c r="F830" s="353"/>
      <c r="G830" s="355"/>
      <c r="H830" s="355"/>
      <c r="I830" s="355"/>
      <c r="J830" s="356">
        <f t="shared" si="25"/>
        <v>0</v>
      </c>
      <c r="K830" s="358"/>
    </row>
    <row r="831" spans="1:11" ht="15" x14ac:dyDescent="0.2">
      <c r="A831" s="351" t="str">
        <f t="shared" si="24"/>
        <v/>
      </c>
      <c r="B831" s="352"/>
      <c r="C831" s="353"/>
      <c r="D831" s="354"/>
      <c r="E831" s="353"/>
      <c r="F831" s="353"/>
      <c r="G831" s="355"/>
      <c r="H831" s="355"/>
      <c r="I831" s="355"/>
      <c r="J831" s="356">
        <f t="shared" si="25"/>
        <v>0</v>
      </c>
      <c r="K831" s="358"/>
    </row>
    <row r="832" spans="1:11" ht="15" x14ac:dyDescent="0.2">
      <c r="A832" s="351" t="str">
        <f t="shared" si="24"/>
        <v/>
      </c>
      <c r="B832" s="352"/>
      <c r="C832" s="353"/>
      <c r="D832" s="354"/>
      <c r="E832" s="353"/>
      <c r="F832" s="353"/>
      <c r="G832" s="355"/>
      <c r="H832" s="355"/>
      <c r="I832" s="355"/>
      <c r="J832" s="356">
        <f t="shared" si="25"/>
        <v>0</v>
      </c>
      <c r="K832" s="358"/>
    </row>
    <row r="833" spans="1:11" ht="15" x14ac:dyDescent="0.2">
      <c r="A833" s="351" t="str">
        <f t="shared" si="24"/>
        <v/>
      </c>
      <c r="B833" s="352"/>
      <c r="C833" s="353"/>
      <c r="D833" s="354"/>
      <c r="E833" s="353"/>
      <c r="F833" s="353"/>
      <c r="G833" s="355"/>
      <c r="H833" s="355"/>
      <c r="I833" s="355"/>
      <c r="J833" s="356">
        <f t="shared" si="25"/>
        <v>0</v>
      </c>
      <c r="K833" s="358"/>
    </row>
    <row r="834" spans="1:11" ht="15" x14ac:dyDescent="0.2">
      <c r="A834" s="351" t="str">
        <f t="shared" si="24"/>
        <v/>
      </c>
      <c r="B834" s="352"/>
      <c r="C834" s="353"/>
      <c r="D834" s="354"/>
      <c r="E834" s="353"/>
      <c r="F834" s="353"/>
      <c r="G834" s="355"/>
      <c r="H834" s="355"/>
      <c r="I834" s="355"/>
      <c r="J834" s="356">
        <f t="shared" si="25"/>
        <v>0</v>
      </c>
      <c r="K834" s="358"/>
    </row>
    <row r="835" spans="1:11" ht="15" x14ac:dyDescent="0.2">
      <c r="A835" s="351" t="str">
        <f t="shared" si="24"/>
        <v/>
      </c>
      <c r="B835" s="352"/>
      <c r="C835" s="353"/>
      <c r="D835" s="354"/>
      <c r="E835" s="353"/>
      <c r="F835" s="353"/>
      <c r="G835" s="355"/>
      <c r="H835" s="355"/>
      <c r="I835" s="355"/>
      <c r="J835" s="356">
        <f t="shared" si="25"/>
        <v>0</v>
      </c>
      <c r="K835" s="358"/>
    </row>
    <row r="836" spans="1:11" ht="15" x14ac:dyDescent="0.2">
      <c r="A836" s="351" t="str">
        <f t="shared" si="24"/>
        <v/>
      </c>
      <c r="B836" s="352"/>
      <c r="C836" s="353"/>
      <c r="D836" s="354"/>
      <c r="E836" s="353"/>
      <c r="F836" s="353"/>
      <c r="G836" s="355"/>
      <c r="H836" s="355"/>
      <c r="I836" s="355"/>
      <c r="J836" s="356">
        <f t="shared" si="25"/>
        <v>0</v>
      </c>
      <c r="K836" s="358"/>
    </row>
    <row r="837" spans="1:11" ht="15" x14ac:dyDescent="0.2">
      <c r="A837" s="351" t="str">
        <f t="shared" si="24"/>
        <v/>
      </c>
      <c r="B837" s="352"/>
      <c r="C837" s="353"/>
      <c r="D837" s="354"/>
      <c r="E837" s="353"/>
      <c r="F837" s="353"/>
      <c r="G837" s="355"/>
      <c r="H837" s="355"/>
      <c r="I837" s="355"/>
      <c r="J837" s="356">
        <f t="shared" si="25"/>
        <v>0</v>
      </c>
      <c r="K837" s="358"/>
    </row>
    <row r="838" spans="1:11" ht="15" x14ac:dyDescent="0.2">
      <c r="A838" s="351" t="str">
        <f t="shared" si="24"/>
        <v/>
      </c>
      <c r="B838" s="352"/>
      <c r="C838" s="353"/>
      <c r="D838" s="354"/>
      <c r="E838" s="353"/>
      <c r="F838" s="353"/>
      <c r="G838" s="355"/>
      <c r="H838" s="355"/>
      <c r="I838" s="355"/>
      <c r="J838" s="356">
        <f t="shared" si="25"/>
        <v>0</v>
      </c>
      <c r="K838" s="358"/>
    </row>
    <row r="839" spans="1:11" ht="15" x14ac:dyDescent="0.2">
      <c r="A839" s="351" t="str">
        <f t="shared" si="24"/>
        <v/>
      </c>
      <c r="B839" s="352"/>
      <c r="C839" s="353"/>
      <c r="D839" s="354"/>
      <c r="E839" s="353"/>
      <c r="F839" s="353"/>
      <c r="G839" s="355"/>
      <c r="H839" s="355"/>
      <c r="I839" s="355"/>
      <c r="J839" s="356">
        <f t="shared" si="25"/>
        <v>0</v>
      </c>
      <c r="K839" s="358"/>
    </row>
    <row r="840" spans="1:11" ht="15" x14ac:dyDescent="0.2">
      <c r="A840" s="351" t="str">
        <f t="shared" si="24"/>
        <v/>
      </c>
      <c r="B840" s="352"/>
      <c r="C840" s="353"/>
      <c r="D840" s="354"/>
      <c r="E840" s="353"/>
      <c r="F840" s="353"/>
      <c r="G840" s="355"/>
      <c r="H840" s="355"/>
      <c r="I840" s="355"/>
      <c r="J840" s="356">
        <f t="shared" si="25"/>
        <v>0</v>
      </c>
      <c r="K840" s="358"/>
    </row>
    <row r="841" spans="1:11" ht="15" x14ac:dyDescent="0.2">
      <c r="A841" s="351" t="str">
        <f t="shared" si="24"/>
        <v/>
      </c>
      <c r="B841" s="352"/>
      <c r="C841" s="353"/>
      <c r="D841" s="354"/>
      <c r="E841" s="353"/>
      <c r="F841" s="353"/>
      <c r="G841" s="355"/>
      <c r="H841" s="355"/>
      <c r="I841" s="355"/>
      <c r="J841" s="356">
        <f t="shared" si="25"/>
        <v>0</v>
      </c>
      <c r="K841" s="358"/>
    </row>
    <row r="842" spans="1:11" ht="15" x14ac:dyDescent="0.2">
      <c r="A842" s="351" t="str">
        <f t="shared" si="24"/>
        <v/>
      </c>
      <c r="B842" s="352"/>
      <c r="C842" s="353"/>
      <c r="D842" s="354"/>
      <c r="E842" s="353"/>
      <c r="F842" s="353"/>
      <c r="G842" s="355"/>
      <c r="H842" s="355"/>
      <c r="I842" s="355"/>
      <c r="J842" s="356">
        <f t="shared" si="25"/>
        <v>0</v>
      </c>
      <c r="K842" s="358"/>
    </row>
    <row r="843" spans="1:11" ht="15" x14ac:dyDescent="0.2">
      <c r="A843" s="351" t="str">
        <f t="shared" si="24"/>
        <v/>
      </c>
      <c r="B843" s="352"/>
      <c r="C843" s="353"/>
      <c r="D843" s="354"/>
      <c r="E843" s="353"/>
      <c r="F843" s="353"/>
      <c r="G843" s="355"/>
      <c r="H843" s="355"/>
      <c r="I843" s="355"/>
      <c r="J843" s="356">
        <f t="shared" si="25"/>
        <v>0</v>
      </c>
      <c r="K843" s="358"/>
    </row>
    <row r="844" spans="1:11" ht="15" x14ac:dyDescent="0.2">
      <c r="A844" s="351" t="str">
        <f t="shared" si="24"/>
        <v/>
      </c>
      <c r="B844" s="352"/>
      <c r="C844" s="353"/>
      <c r="D844" s="354"/>
      <c r="E844" s="353"/>
      <c r="F844" s="353"/>
      <c r="G844" s="355"/>
      <c r="H844" s="355"/>
      <c r="I844" s="355"/>
      <c r="J844" s="356">
        <f t="shared" si="25"/>
        <v>0</v>
      </c>
      <c r="K844" s="358"/>
    </row>
    <row r="845" spans="1:11" ht="15" x14ac:dyDescent="0.2">
      <c r="A845" s="351" t="str">
        <f t="shared" si="24"/>
        <v/>
      </c>
      <c r="B845" s="352"/>
      <c r="C845" s="353"/>
      <c r="D845" s="354"/>
      <c r="E845" s="353"/>
      <c r="F845" s="353"/>
      <c r="G845" s="355"/>
      <c r="H845" s="355"/>
      <c r="I845" s="355"/>
      <c r="J845" s="356">
        <f t="shared" si="25"/>
        <v>0</v>
      </c>
      <c r="K845" s="358"/>
    </row>
    <row r="846" spans="1:11" ht="15" x14ac:dyDescent="0.2">
      <c r="A846" s="351" t="str">
        <f t="shared" si="24"/>
        <v/>
      </c>
      <c r="B846" s="352"/>
      <c r="C846" s="353"/>
      <c r="D846" s="354"/>
      <c r="E846" s="353"/>
      <c r="F846" s="353"/>
      <c r="G846" s="355"/>
      <c r="H846" s="355"/>
      <c r="I846" s="355"/>
      <c r="J846" s="356">
        <f t="shared" si="25"/>
        <v>0</v>
      </c>
      <c r="K846" s="358"/>
    </row>
    <row r="847" spans="1:11" ht="15" x14ac:dyDescent="0.2">
      <c r="A847" s="351" t="str">
        <f t="shared" si="24"/>
        <v/>
      </c>
      <c r="B847" s="352"/>
      <c r="C847" s="353"/>
      <c r="D847" s="354"/>
      <c r="E847" s="353"/>
      <c r="F847" s="353"/>
      <c r="G847" s="355"/>
      <c r="H847" s="355"/>
      <c r="I847" s="355"/>
      <c r="J847" s="356">
        <f t="shared" si="25"/>
        <v>0</v>
      </c>
      <c r="K847" s="358"/>
    </row>
    <row r="848" spans="1:11" ht="15" x14ac:dyDescent="0.2">
      <c r="A848" s="351" t="str">
        <f t="shared" ref="A848:A911" si="26">IF(COUNTA(B848:I848)&gt;0,ROW()-ROW($A$14),"")</f>
        <v/>
      </c>
      <c r="B848" s="352"/>
      <c r="C848" s="353"/>
      <c r="D848" s="354"/>
      <c r="E848" s="353"/>
      <c r="F848" s="353"/>
      <c r="G848" s="355"/>
      <c r="H848" s="355"/>
      <c r="I848" s="355"/>
      <c r="J848" s="356">
        <f t="shared" ref="J848:J911" si="27">ROUND(H848,2)+ROUND(I848,2)</f>
        <v>0</v>
      </c>
      <c r="K848" s="358"/>
    </row>
    <row r="849" spans="1:11" ht="15" x14ac:dyDescent="0.2">
      <c r="A849" s="351" t="str">
        <f t="shared" si="26"/>
        <v/>
      </c>
      <c r="B849" s="352"/>
      <c r="C849" s="353"/>
      <c r="D849" s="354"/>
      <c r="E849" s="353"/>
      <c r="F849" s="353"/>
      <c r="G849" s="355"/>
      <c r="H849" s="355"/>
      <c r="I849" s="355"/>
      <c r="J849" s="356">
        <f t="shared" si="27"/>
        <v>0</v>
      </c>
      <c r="K849" s="358"/>
    </row>
    <row r="850" spans="1:11" ht="15" x14ac:dyDescent="0.2">
      <c r="A850" s="351" t="str">
        <f t="shared" si="26"/>
        <v/>
      </c>
      <c r="B850" s="352"/>
      <c r="C850" s="353"/>
      <c r="D850" s="354"/>
      <c r="E850" s="353"/>
      <c r="F850" s="353"/>
      <c r="G850" s="355"/>
      <c r="H850" s="355"/>
      <c r="I850" s="355"/>
      <c r="J850" s="356">
        <f t="shared" si="27"/>
        <v>0</v>
      </c>
      <c r="K850" s="358"/>
    </row>
    <row r="851" spans="1:11" ht="15" x14ac:dyDescent="0.2">
      <c r="A851" s="351" t="str">
        <f t="shared" si="26"/>
        <v/>
      </c>
      <c r="B851" s="352"/>
      <c r="C851" s="353"/>
      <c r="D851" s="354"/>
      <c r="E851" s="353"/>
      <c r="F851" s="353"/>
      <c r="G851" s="355"/>
      <c r="H851" s="355"/>
      <c r="I851" s="355"/>
      <c r="J851" s="356">
        <f t="shared" si="27"/>
        <v>0</v>
      </c>
      <c r="K851" s="358"/>
    </row>
    <row r="852" spans="1:11" ht="15" x14ac:dyDescent="0.2">
      <c r="A852" s="351" t="str">
        <f t="shared" si="26"/>
        <v/>
      </c>
      <c r="B852" s="352"/>
      <c r="C852" s="353"/>
      <c r="D852" s="354"/>
      <c r="E852" s="353"/>
      <c r="F852" s="353"/>
      <c r="G852" s="355"/>
      <c r="H852" s="355"/>
      <c r="I852" s="355"/>
      <c r="J852" s="356">
        <f t="shared" si="27"/>
        <v>0</v>
      </c>
      <c r="K852" s="358"/>
    </row>
    <row r="853" spans="1:11" ht="15" x14ac:dyDescent="0.2">
      <c r="A853" s="351" t="str">
        <f t="shared" si="26"/>
        <v/>
      </c>
      <c r="B853" s="352"/>
      <c r="C853" s="353"/>
      <c r="D853" s="354"/>
      <c r="E853" s="353"/>
      <c r="F853" s="353"/>
      <c r="G853" s="355"/>
      <c r="H853" s="355"/>
      <c r="I853" s="355"/>
      <c r="J853" s="356">
        <f t="shared" si="27"/>
        <v>0</v>
      </c>
      <c r="K853" s="358"/>
    </row>
    <row r="854" spans="1:11" ht="15" x14ac:dyDescent="0.2">
      <c r="A854" s="351" t="str">
        <f t="shared" si="26"/>
        <v/>
      </c>
      <c r="B854" s="352"/>
      <c r="C854" s="353"/>
      <c r="D854" s="354"/>
      <c r="E854" s="353"/>
      <c r="F854" s="353"/>
      <c r="G854" s="355"/>
      <c r="H854" s="355"/>
      <c r="I854" s="355"/>
      <c r="J854" s="356">
        <f t="shared" si="27"/>
        <v>0</v>
      </c>
      <c r="K854" s="358"/>
    </row>
    <row r="855" spans="1:11" ht="15" x14ac:dyDescent="0.2">
      <c r="A855" s="351" t="str">
        <f t="shared" si="26"/>
        <v/>
      </c>
      <c r="B855" s="352"/>
      <c r="C855" s="353"/>
      <c r="D855" s="354"/>
      <c r="E855" s="353"/>
      <c r="F855" s="353"/>
      <c r="G855" s="355"/>
      <c r="H855" s="355"/>
      <c r="I855" s="355"/>
      <c r="J855" s="356">
        <f t="shared" si="27"/>
        <v>0</v>
      </c>
      <c r="K855" s="358"/>
    </row>
    <row r="856" spans="1:11" ht="15" x14ac:dyDescent="0.2">
      <c r="A856" s="351" t="str">
        <f t="shared" si="26"/>
        <v/>
      </c>
      <c r="B856" s="352"/>
      <c r="C856" s="353"/>
      <c r="D856" s="354"/>
      <c r="E856" s="353"/>
      <c r="F856" s="353"/>
      <c r="G856" s="355"/>
      <c r="H856" s="355"/>
      <c r="I856" s="355"/>
      <c r="J856" s="356">
        <f t="shared" si="27"/>
        <v>0</v>
      </c>
      <c r="K856" s="358"/>
    </row>
    <row r="857" spans="1:11" ht="15" x14ac:dyDescent="0.2">
      <c r="A857" s="351" t="str">
        <f t="shared" si="26"/>
        <v/>
      </c>
      <c r="B857" s="352"/>
      <c r="C857" s="353"/>
      <c r="D857" s="354"/>
      <c r="E857" s="353"/>
      <c r="F857" s="353"/>
      <c r="G857" s="355"/>
      <c r="H857" s="355"/>
      <c r="I857" s="355"/>
      <c r="J857" s="356">
        <f t="shared" si="27"/>
        <v>0</v>
      </c>
      <c r="K857" s="358"/>
    </row>
    <row r="858" spans="1:11" ht="15" x14ac:dyDescent="0.2">
      <c r="A858" s="351" t="str">
        <f t="shared" si="26"/>
        <v/>
      </c>
      <c r="B858" s="352"/>
      <c r="C858" s="353"/>
      <c r="D858" s="354"/>
      <c r="E858" s="353"/>
      <c r="F858" s="353"/>
      <c r="G858" s="355"/>
      <c r="H858" s="355"/>
      <c r="I858" s="355"/>
      <c r="J858" s="356">
        <f t="shared" si="27"/>
        <v>0</v>
      </c>
      <c r="K858" s="358"/>
    </row>
    <row r="859" spans="1:11" ht="15" x14ac:dyDescent="0.2">
      <c r="A859" s="351" t="str">
        <f t="shared" si="26"/>
        <v/>
      </c>
      <c r="B859" s="352"/>
      <c r="C859" s="353"/>
      <c r="D859" s="354"/>
      <c r="E859" s="353"/>
      <c r="F859" s="353"/>
      <c r="G859" s="355"/>
      <c r="H859" s="355"/>
      <c r="I859" s="355"/>
      <c r="J859" s="356">
        <f t="shared" si="27"/>
        <v>0</v>
      </c>
      <c r="K859" s="358"/>
    </row>
    <row r="860" spans="1:11" ht="15" x14ac:dyDescent="0.2">
      <c r="A860" s="351" t="str">
        <f t="shared" si="26"/>
        <v/>
      </c>
      <c r="B860" s="352"/>
      <c r="C860" s="353"/>
      <c r="D860" s="354"/>
      <c r="E860" s="353"/>
      <c r="F860" s="353"/>
      <c r="G860" s="355"/>
      <c r="H860" s="355"/>
      <c r="I860" s="355"/>
      <c r="J860" s="356">
        <f t="shared" si="27"/>
        <v>0</v>
      </c>
      <c r="K860" s="358"/>
    </row>
    <row r="861" spans="1:11" ht="15" x14ac:dyDescent="0.2">
      <c r="A861" s="351" t="str">
        <f t="shared" si="26"/>
        <v/>
      </c>
      <c r="B861" s="352"/>
      <c r="C861" s="353"/>
      <c r="D861" s="354"/>
      <c r="E861" s="353"/>
      <c r="F861" s="353"/>
      <c r="G861" s="355"/>
      <c r="H861" s="355"/>
      <c r="I861" s="355"/>
      <c r="J861" s="356">
        <f t="shared" si="27"/>
        <v>0</v>
      </c>
      <c r="K861" s="358"/>
    </row>
    <row r="862" spans="1:11" ht="15" x14ac:dyDescent="0.2">
      <c r="A862" s="351" t="str">
        <f t="shared" si="26"/>
        <v/>
      </c>
      <c r="B862" s="352"/>
      <c r="C862" s="353"/>
      <c r="D862" s="354"/>
      <c r="E862" s="353"/>
      <c r="F862" s="353"/>
      <c r="G862" s="355"/>
      <c r="H862" s="355"/>
      <c r="I862" s="355"/>
      <c r="J862" s="356">
        <f t="shared" si="27"/>
        <v>0</v>
      </c>
      <c r="K862" s="358"/>
    </row>
    <row r="863" spans="1:11" ht="15" x14ac:dyDescent="0.2">
      <c r="A863" s="351" t="str">
        <f t="shared" si="26"/>
        <v/>
      </c>
      <c r="B863" s="352"/>
      <c r="C863" s="353"/>
      <c r="D863" s="354"/>
      <c r="E863" s="353"/>
      <c r="F863" s="353"/>
      <c r="G863" s="355"/>
      <c r="H863" s="355"/>
      <c r="I863" s="355"/>
      <c r="J863" s="356">
        <f t="shared" si="27"/>
        <v>0</v>
      </c>
      <c r="K863" s="358"/>
    </row>
    <row r="864" spans="1:11" ht="15" x14ac:dyDescent="0.2">
      <c r="A864" s="351" t="str">
        <f t="shared" si="26"/>
        <v/>
      </c>
      <c r="B864" s="352"/>
      <c r="C864" s="353"/>
      <c r="D864" s="354"/>
      <c r="E864" s="353"/>
      <c r="F864" s="353"/>
      <c r="G864" s="355"/>
      <c r="H864" s="355"/>
      <c r="I864" s="355"/>
      <c r="J864" s="356">
        <f t="shared" si="27"/>
        <v>0</v>
      </c>
      <c r="K864" s="358"/>
    </row>
    <row r="865" spans="1:11" ht="15" x14ac:dyDescent="0.2">
      <c r="A865" s="351" t="str">
        <f t="shared" si="26"/>
        <v/>
      </c>
      <c r="B865" s="352"/>
      <c r="C865" s="353"/>
      <c r="D865" s="354"/>
      <c r="E865" s="353"/>
      <c r="F865" s="353"/>
      <c r="G865" s="355"/>
      <c r="H865" s="355"/>
      <c r="I865" s="355"/>
      <c r="J865" s="356">
        <f t="shared" si="27"/>
        <v>0</v>
      </c>
      <c r="K865" s="358"/>
    </row>
    <row r="866" spans="1:11" ht="15" x14ac:dyDescent="0.2">
      <c r="A866" s="351" t="str">
        <f t="shared" si="26"/>
        <v/>
      </c>
      <c r="B866" s="352"/>
      <c r="C866" s="353"/>
      <c r="D866" s="354"/>
      <c r="E866" s="353"/>
      <c r="F866" s="353"/>
      <c r="G866" s="355"/>
      <c r="H866" s="355"/>
      <c r="I866" s="355"/>
      <c r="J866" s="356">
        <f t="shared" si="27"/>
        <v>0</v>
      </c>
      <c r="K866" s="358"/>
    </row>
    <row r="867" spans="1:11" ht="15" x14ac:dyDescent="0.2">
      <c r="A867" s="351" t="str">
        <f t="shared" si="26"/>
        <v/>
      </c>
      <c r="B867" s="352"/>
      <c r="C867" s="353"/>
      <c r="D867" s="354"/>
      <c r="E867" s="353"/>
      <c r="F867" s="353"/>
      <c r="G867" s="355"/>
      <c r="H867" s="355"/>
      <c r="I867" s="355"/>
      <c r="J867" s="356">
        <f t="shared" si="27"/>
        <v>0</v>
      </c>
      <c r="K867" s="358"/>
    </row>
    <row r="868" spans="1:11" ht="15" x14ac:dyDescent="0.2">
      <c r="A868" s="351" t="str">
        <f t="shared" si="26"/>
        <v/>
      </c>
      <c r="B868" s="352"/>
      <c r="C868" s="353"/>
      <c r="D868" s="354"/>
      <c r="E868" s="353"/>
      <c r="F868" s="353"/>
      <c r="G868" s="355"/>
      <c r="H868" s="355"/>
      <c r="I868" s="355"/>
      <c r="J868" s="356">
        <f t="shared" si="27"/>
        <v>0</v>
      </c>
      <c r="K868" s="358"/>
    </row>
    <row r="869" spans="1:11" ht="15" x14ac:dyDescent="0.2">
      <c r="A869" s="351" t="str">
        <f t="shared" si="26"/>
        <v/>
      </c>
      <c r="B869" s="352"/>
      <c r="C869" s="353"/>
      <c r="D869" s="354"/>
      <c r="E869" s="353"/>
      <c r="F869" s="353"/>
      <c r="G869" s="355"/>
      <c r="H869" s="355"/>
      <c r="I869" s="355"/>
      <c r="J869" s="356">
        <f t="shared" si="27"/>
        <v>0</v>
      </c>
      <c r="K869" s="358"/>
    </row>
    <row r="870" spans="1:11" ht="15" x14ac:dyDescent="0.2">
      <c r="A870" s="351" t="str">
        <f t="shared" si="26"/>
        <v/>
      </c>
      <c r="B870" s="352"/>
      <c r="C870" s="353"/>
      <c r="D870" s="354"/>
      <c r="E870" s="353"/>
      <c r="F870" s="353"/>
      <c r="G870" s="355"/>
      <c r="H870" s="355"/>
      <c r="I870" s="355"/>
      <c r="J870" s="356">
        <f t="shared" si="27"/>
        <v>0</v>
      </c>
      <c r="K870" s="358"/>
    </row>
    <row r="871" spans="1:11" ht="15" x14ac:dyDescent="0.2">
      <c r="A871" s="351" t="str">
        <f t="shared" si="26"/>
        <v/>
      </c>
      <c r="B871" s="352"/>
      <c r="C871" s="353"/>
      <c r="D871" s="354"/>
      <c r="E871" s="353"/>
      <c r="F871" s="353"/>
      <c r="G871" s="355"/>
      <c r="H871" s="355"/>
      <c r="I871" s="355"/>
      <c r="J871" s="356">
        <f t="shared" si="27"/>
        <v>0</v>
      </c>
      <c r="K871" s="358"/>
    </row>
    <row r="872" spans="1:11" ht="15" x14ac:dyDescent="0.2">
      <c r="A872" s="351" t="str">
        <f t="shared" si="26"/>
        <v/>
      </c>
      <c r="B872" s="352"/>
      <c r="C872" s="353"/>
      <c r="D872" s="354"/>
      <c r="E872" s="353"/>
      <c r="F872" s="353"/>
      <c r="G872" s="355"/>
      <c r="H872" s="355"/>
      <c r="I872" s="355"/>
      <c r="J872" s="356">
        <f t="shared" si="27"/>
        <v>0</v>
      </c>
      <c r="K872" s="358"/>
    </row>
    <row r="873" spans="1:11" ht="15" x14ac:dyDescent="0.2">
      <c r="A873" s="351" t="str">
        <f t="shared" si="26"/>
        <v/>
      </c>
      <c r="B873" s="352"/>
      <c r="C873" s="353"/>
      <c r="D873" s="354"/>
      <c r="E873" s="353"/>
      <c r="F873" s="353"/>
      <c r="G873" s="355"/>
      <c r="H873" s="355"/>
      <c r="I873" s="355"/>
      <c r="J873" s="356">
        <f t="shared" si="27"/>
        <v>0</v>
      </c>
      <c r="K873" s="358"/>
    </row>
    <row r="874" spans="1:11" ht="15" x14ac:dyDescent="0.2">
      <c r="A874" s="351" t="str">
        <f t="shared" si="26"/>
        <v/>
      </c>
      <c r="B874" s="352"/>
      <c r="C874" s="353"/>
      <c r="D874" s="354"/>
      <c r="E874" s="353"/>
      <c r="F874" s="353"/>
      <c r="G874" s="355"/>
      <c r="H874" s="355"/>
      <c r="I874" s="355"/>
      <c r="J874" s="356">
        <f t="shared" si="27"/>
        <v>0</v>
      </c>
      <c r="K874" s="358"/>
    </row>
    <row r="875" spans="1:11" ht="15" x14ac:dyDescent="0.2">
      <c r="A875" s="351" t="str">
        <f t="shared" si="26"/>
        <v/>
      </c>
      <c r="B875" s="352"/>
      <c r="C875" s="353"/>
      <c r="D875" s="354"/>
      <c r="E875" s="353"/>
      <c r="F875" s="353"/>
      <c r="G875" s="355"/>
      <c r="H875" s="355"/>
      <c r="I875" s="355"/>
      <c r="J875" s="356">
        <f t="shared" si="27"/>
        <v>0</v>
      </c>
      <c r="K875" s="358"/>
    </row>
    <row r="876" spans="1:11" ht="15" x14ac:dyDescent="0.2">
      <c r="A876" s="351" t="str">
        <f t="shared" si="26"/>
        <v/>
      </c>
      <c r="B876" s="352"/>
      <c r="C876" s="353"/>
      <c r="D876" s="354"/>
      <c r="E876" s="353"/>
      <c r="F876" s="353"/>
      <c r="G876" s="355"/>
      <c r="H876" s="355"/>
      <c r="I876" s="355"/>
      <c r="J876" s="356">
        <f t="shared" si="27"/>
        <v>0</v>
      </c>
      <c r="K876" s="358"/>
    </row>
    <row r="877" spans="1:11" ht="15" x14ac:dyDescent="0.2">
      <c r="A877" s="351" t="str">
        <f t="shared" si="26"/>
        <v/>
      </c>
      <c r="B877" s="352"/>
      <c r="C877" s="353"/>
      <c r="D877" s="354"/>
      <c r="E877" s="353"/>
      <c r="F877" s="353"/>
      <c r="G877" s="355"/>
      <c r="H877" s="355"/>
      <c r="I877" s="355"/>
      <c r="J877" s="356">
        <f t="shared" si="27"/>
        <v>0</v>
      </c>
      <c r="K877" s="358"/>
    </row>
    <row r="878" spans="1:11" ht="15" x14ac:dyDescent="0.2">
      <c r="A878" s="351" t="str">
        <f t="shared" si="26"/>
        <v/>
      </c>
      <c r="B878" s="352"/>
      <c r="C878" s="353"/>
      <c r="D878" s="354"/>
      <c r="E878" s="353"/>
      <c r="F878" s="353"/>
      <c r="G878" s="355"/>
      <c r="H878" s="355"/>
      <c r="I878" s="355"/>
      <c r="J878" s="356">
        <f t="shared" si="27"/>
        <v>0</v>
      </c>
      <c r="K878" s="358"/>
    </row>
    <row r="879" spans="1:11" ht="15" x14ac:dyDescent="0.2">
      <c r="A879" s="351" t="str">
        <f t="shared" si="26"/>
        <v/>
      </c>
      <c r="B879" s="352"/>
      <c r="C879" s="353"/>
      <c r="D879" s="354"/>
      <c r="E879" s="353"/>
      <c r="F879" s="353"/>
      <c r="G879" s="355"/>
      <c r="H879" s="355"/>
      <c r="I879" s="355"/>
      <c r="J879" s="356">
        <f t="shared" si="27"/>
        <v>0</v>
      </c>
      <c r="K879" s="358"/>
    </row>
    <row r="880" spans="1:11" ht="15" x14ac:dyDescent="0.2">
      <c r="A880" s="351" t="str">
        <f t="shared" si="26"/>
        <v/>
      </c>
      <c r="B880" s="352"/>
      <c r="C880" s="353"/>
      <c r="D880" s="354"/>
      <c r="E880" s="353"/>
      <c r="F880" s="353"/>
      <c r="G880" s="355"/>
      <c r="H880" s="355"/>
      <c r="I880" s="355"/>
      <c r="J880" s="356">
        <f t="shared" si="27"/>
        <v>0</v>
      </c>
      <c r="K880" s="358"/>
    </row>
    <row r="881" spans="1:11" ht="15" x14ac:dyDescent="0.2">
      <c r="A881" s="351" t="str">
        <f t="shared" si="26"/>
        <v/>
      </c>
      <c r="B881" s="352"/>
      <c r="C881" s="353"/>
      <c r="D881" s="354"/>
      <c r="E881" s="353"/>
      <c r="F881" s="353"/>
      <c r="G881" s="355"/>
      <c r="H881" s="355"/>
      <c r="I881" s="355"/>
      <c r="J881" s="356">
        <f t="shared" si="27"/>
        <v>0</v>
      </c>
      <c r="K881" s="358"/>
    </row>
    <row r="882" spans="1:11" ht="15" x14ac:dyDescent="0.2">
      <c r="A882" s="351" t="str">
        <f t="shared" si="26"/>
        <v/>
      </c>
      <c r="B882" s="352"/>
      <c r="C882" s="353"/>
      <c r="D882" s="354"/>
      <c r="E882" s="353"/>
      <c r="F882" s="353"/>
      <c r="G882" s="355"/>
      <c r="H882" s="355"/>
      <c r="I882" s="355"/>
      <c r="J882" s="356">
        <f t="shared" si="27"/>
        <v>0</v>
      </c>
      <c r="K882" s="358"/>
    </row>
    <row r="883" spans="1:11" ht="15" x14ac:dyDescent="0.2">
      <c r="A883" s="351" t="str">
        <f t="shared" si="26"/>
        <v/>
      </c>
      <c r="B883" s="352"/>
      <c r="C883" s="353"/>
      <c r="D883" s="354"/>
      <c r="E883" s="353"/>
      <c r="F883" s="353"/>
      <c r="G883" s="355"/>
      <c r="H883" s="355"/>
      <c r="I883" s="355"/>
      <c r="J883" s="356">
        <f t="shared" si="27"/>
        <v>0</v>
      </c>
      <c r="K883" s="358"/>
    </row>
    <row r="884" spans="1:11" ht="15" x14ac:dyDescent="0.2">
      <c r="A884" s="351" t="str">
        <f t="shared" si="26"/>
        <v/>
      </c>
      <c r="B884" s="352"/>
      <c r="C884" s="353"/>
      <c r="D884" s="354"/>
      <c r="E884" s="353"/>
      <c r="F884" s="353"/>
      <c r="G884" s="355"/>
      <c r="H884" s="355"/>
      <c r="I884" s="355"/>
      <c r="J884" s="356">
        <f t="shared" si="27"/>
        <v>0</v>
      </c>
      <c r="K884" s="358"/>
    </row>
    <row r="885" spans="1:11" ht="15" x14ac:dyDescent="0.2">
      <c r="A885" s="351" t="str">
        <f t="shared" si="26"/>
        <v/>
      </c>
      <c r="B885" s="352"/>
      <c r="C885" s="353"/>
      <c r="D885" s="354"/>
      <c r="E885" s="353"/>
      <c r="F885" s="353"/>
      <c r="G885" s="355"/>
      <c r="H885" s="355"/>
      <c r="I885" s="355"/>
      <c r="J885" s="356">
        <f t="shared" si="27"/>
        <v>0</v>
      </c>
      <c r="K885" s="358"/>
    </row>
    <row r="886" spans="1:11" ht="15" x14ac:dyDescent="0.2">
      <c r="A886" s="351" t="str">
        <f t="shared" si="26"/>
        <v/>
      </c>
      <c r="B886" s="352"/>
      <c r="C886" s="353"/>
      <c r="D886" s="354"/>
      <c r="E886" s="353"/>
      <c r="F886" s="353"/>
      <c r="G886" s="355"/>
      <c r="H886" s="355"/>
      <c r="I886" s="355"/>
      <c r="J886" s="356">
        <f t="shared" si="27"/>
        <v>0</v>
      </c>
      <c r="K886" s="358"/>
    </row>
    <row r="887" spans="1:11" ht="15" x14ac:dyDescent="0.2">
      <c r="A887" s="351" t="str">
        <f t="shared" si="26"/>
        <v/>
      </c>
      <c r="B887" s="352"/>
      <c r="C887" s="353"/>
      <c r="D887" s="354"/>
      <c r="E887" s="353"/>
      <c r="F887" s="353"/>
      <c r="G887" s="355"/>
      <c r="H887" s="355"/>
      <c r="I887" s="355"/>
      <c r="J887" s="356">
        <f t="shared" si="27"/>
        <v>0</v>
      </c>
      <c r="K887" s="358"/>
    </row>
    <row r="888" spans="1:11" ht="15" x14ac:dyDescent="0.2">
      <c r="A888" s="351" t="str">
        <f t="shared" si="26"/>
        <v/>
      </c>
      <c r="B888" s="352"/>
      <c r="C888" s="353"/>
      <c r="D888" s="354"/>
      <c r="E888" s="353"/>
      <c r="F888" s="353"/>
      <c r="G888" s="355"/>
      <c r="H888" s="355"/>
      <c r="I888" s="355"/>
      <c r="J888" s="356">
        <f t="shared" si="27"/>
        <v>0</v>
      </c>
      <c r="K888" s="358"/>
    </row>
    <row r="889" spans="1:11" ht="15" x14ac:dyDescent="0.2">
      <c r="A889" s="351" t="str">
        <f t="shared" si="26"/>
        <v/>
      </c>
      <c r="B889" s="352"/>
      <c r="C889" s="353"/>
      <c r="D889" s="354"/>
      <c r="E889" s="353"/>
      <c r="F889" s="353"/>
      <c r="G889" s="355"/>
      <c r="H889" s="355"/>
      <c r="I889" s="355"/>
      <c r="J889" s="356">
        <f t="shared" si="27"/>
        <v>0</v>
      </c>
      <c r="K889" s="358"/>
    </row>
    <row r="890" spans="1:11" ht="15" x14ac:dyDescent="0.2">
      <c r="A890" s="351" t="str">
        <f t="shared" si="26"/>
        <v/>
      </c>
      <c r="B890" s="352"/>
      <c r="C890" s="353"/>
      <c r="D890" s="354"/>
      <c r="E890" s="353"/>
      <c r="F890" s="353"/>
      <c r="G890" s="355"/>
      <c r="H890" s="355"/>
      <c r="I890" s="355"/>
      <c r="J890" s="356">
        <f t="shared" si="27"/>
        <v>0</v>
      </c>
      <c r="K890" s="358"/>
    </row>
    <row r="891" spans="1:11" ht="15" x14ac:dyDescent="0.2">
      <c r="A891" s="351" t="str">
        <f t="shared" si="26"/>
        <v/>
      </c>
      <c r="B891" s="352"/>
      <c r="C891" s="353"/>
      <c r="D891" s="354"/>
      <c r="E891" s="353"/>
      <c r="F891" s="353"/>
      <c r="G891" s="355"/>
      <c r="H891" s="355"/>
      <c r="I891" s="355"/>
      <c r="J891" s="356">
        <f t="shared" si="27"/>
        <v>0</v>
      </c>
      <c r="K891" s="358"/>
    </row>
    <row r="892" spans="1:11" ht="15" x14ac:dyDescent="0.2">
      <c r="A892" s="351" t="str">
        <f t="shared" si="26"/>
        <v/>
      </c>
      <c r="B892" s="352"/>
      <c r="C892" s="353"/>
      <c r="D892" s="354"/>
      <c r="E892" s="353"/>
      <c r="F892" s="353"/>
      <c r="G892" s="355"/>
      <c r="H892" s="355"/>
      <c r="I892" s="355"/>
      <c r="J892" s="356">
        <f t="shared" si="27"/>
        <v>0</v>
      </c>
      <c r="K892" s="358"/>
    </row>
    <row r="893" spans="1:11" ht="15" x14ac:dyDescent="0.2">
      <c r="A893" s="351" t="str">
        <f t="shared" si="26"/>
        <v/>
      </c>
      <c r="B893" s="352"/>
      <c r="C893" s="353"/>
      <c r="D893" s="354"/>
      <c r="E893" s="353"/>
      <c r="F893" s="353"/>
      <c r="G893" s="355"/>
      <c r="H893" s="355"/>
      <c r="I893" s="355"/>
      <c r="J893" s="356">
        <f t="shared" si="27"/>
        <v>0</v>
      </c>
      <c r="K893" s="358"/>
    </row>
    <row r="894" spans="1:11" ht="15" x14ac:dyDescent="0.2">
      <c r="A894" s="351" t="str">
        <f t="shared" si="26"/>
        <v/>
      </c>
      <c r="B894" s="352"/>
      <c r="C894" s="353"/>
      <c r="D894" s="354"/>
      <c r="E894" s="353"/>
      <c r="F894" s="353"/>
      <c r="G894" s="355"/>
      <c r="H894" s="355"/>
      <c r="I894" s="355"/>
      <c r="J894" s="356">
        <f t="shared" si="27"/>
        <v>0</v>
      </c>
      <c r="K894" s="358"/>
    </row>
    <row r="895" spans="1:11" ht="15" x14ac:dyDescent="0.2">
      <c r="A895" s="351" t="str">
        <f t="shared" si="26"/>
        <v/>
      </c>
      <c r="B895" s="352"/>
      <c r="C895" s="353"/>
      <c r="D895" s="354"/>
      <c r="E895" s="353"/>
      <c r="F895" s="353"/>
      <c r="G895" s="355"/>
      <c r="H895" s="355"/>
      <c r="I895" s="355"/>
      <c r="J895" s="356">
        <f t="shared" si="27"/>
        <v>0</v>
      </c>
      <c r="K895" s="358"/>
    </row>
    <row r="896" spans="1:11" ht="15" x14ac:dyDescent="0.2">
      <c r="A896" s="351" t="str">
        <f t="shared" si="26"/>
        <v/>
      </c>
      <c r="B896" s="352"/>
      <c r="C896" s="353"/>
      <c r="D896" s="354"/>
      <c r="E896" s="353"/>
      <c r="F896" s="353"/>
      <c r="G896" s="355"/>
      <c r="H896" s="355"/>
      <c r="I896" s="355"/>
      <c r="J896" s="356">
        <f t="shared" si="27"/>
        <v>0</v>
      </c>
      <c r="K896" s="358"/>
    </row>
    <row r="897" spans="1:11" ht="15" x14ac:dyDescent="0.2">
      <c r="A897" s="351" t="str">
        <f t="shared" si="26"/>
        <v/>
      </c>
      <c r="B897" s="352"/>
      <c r="C897" s="353"/>
      <c r="D897" s="354"/>
      <c r="E897" s="353"/>
      <c r="F897" s="353"/>
      <c r="G897" s="355"/>
      <c r="H897" s="355"/>
      <c r="I897" s="355"/>
      <c r="J897" s="356">
        <f t="shared" si="27"/>
        <v>0</v>
      </c>
      <c r="K897" s="358"/>
    </row>
    <row r="898" spans="1:11" ht="15" x14ac:dyDescent="0.2">
      <c r="A898" s="351" t="str">
        <f t="shared" si="26"/>
        <v/>
      </c>
      <c r="B898" s="352"/>
      <c r="C898" s="353"/>
      <c r="D898" s="354"/>
      <c r="E898" s="353"/>
      <c r="F898" s="353"/>
      <c r="G898" s="355"/>
      <c r="H898" s="355"/>
      <c r="I898" s="355"/>
      <c r="J898" s="356">
        <f t="shared" si="27"/>
        <v>0</v>
      </c>
      <c r="K898" s="358"/>
    </row>
    <row r="899" spans="1:11" ht="15" x14ac:dyDescent="0.2">
      <c r="A899" s="351" t="str">
        <f t="shared" si="26"/>
        <v/>
      </c>
      <c r="B899" s="352"/>
      <c r="C899" s="353"/>
      <c r="D899" s="354"/>
      <c r="E899" s="353"/>
      <c r="F899" s="353"/>
      <c r="G899" s="355"/>
      <c r="H899" s="355"/>
      <c r="I899" s="355"/>
      <c r="J899" s="356">
        <f t="shared" si="27"/>
        <v>0</v>
      </c>
      <c r="K899" s="358"/>
    </row>
    <row r="900" spans="1:11" ht="15" x14ac:dyDescent="0.2">
      <c r="A900" s="351" t="str">
        <f t="shared" si="26"/>
        <v/>
      </c>
      <c r="B900" s="352"/>
      <c r="C900" s="353"/>
      <c r="D900" s="354"/>
      <c r="E900" s="353"/>
      <c r="F900" s="353"/>
      <c r="G900" s="355"/>
      <c r="H900" s="355"/>
      <c r="I900" s="355"/>
      <c r="J900" s="356">
        <f t="shared" si="27"/>
        <v>0</v>
      </c>
      <c r="K900" s="358"/>
    </row>
    <row r="901" spans="1:11" ht="15" x14ac:dyDescent="0.2">
      <c r="A901" s="351" t="str">
        <f t="shared" si="26"/>
        <v/>
      </c>
      <c r="B901" s="352"/>
      <c r="C901" s="353"/>
      <c r="D901" s="354"/>
      <c r="E901" s="353"/>
      <c r="F901" s="353"/>
      <c r="G901" s="355"/>
      <c r="H901" s="355"/>
      <c r="I901" s="355"/>
      <c r="J901" s="356">
        <f t="shared" si="27"/>
        <v>0</v>
      </c>
      <c r="K901" s="358"/>
    </row>
    <row r="902" spans="1:11" ht="15" x14ac:dyDescent="0.2">
      <c r="A902" s="351" t="str">
        <f t="shared" si="26"/>
        <v/>
      </c>
      <c r="B902" s="352"/>
      <c r="C902" s="353"/>
      <c r="D902" s="354"/>
      <c r="E902" s="353"/>
      <c r="F902" s="353"/>
      <c r="G902" s="355"/>
      <c r="H902" s="355"/>
      <c r="I902" s="355"/>
      <c r="J902" s="356">
        <f t="shared" si="27"/>
        <v>0</v>
      </c>
      <c r="K902" s="358"/>
    </row>
    <row r="903" spans="1:11" ht="15" x14ac:dyDescent="0.2">
      <c r="A903" s="351" t="str">
        <f t="shared" si="26"/>
        <v/>
      </c>
      <c r="B903" s="352"/>
      <c r="C903" s="353"/>
      <c r="D903" s="354"/>
      <c r="E903" s="353"/>
      <c r="F903" s="353"/>
      <c r="G903" s="355"/>
      <c r="H903" s="355"/>
      <c r="I903" s="355"/>
      <c r="J903" s="356">
        <f t="shared" si="27"/>
        <v>0</v>
      </c>
      <c r="K903" s="358"/>
    </row>
    <row r="904" spans="1:11" ht="15" x14ac:dyDescent="0.2">
      <c r="A904" s="351" t="str">
        <f t="shared" si="26"/>
        <v/>
      </c>
      <c r="B904" s="352"/>
      <c r="C904" s="353"/>
      <c r="D904" s="354"/>
      <c r="E904" s="353"/>
      <c r="F904" s="353"/>
      <c r="G904" s="355"/>
      <c r="H904" s="355"/>
      <c r="I904" s="355"/>
      <c r="J904" s="356">
        <f t="shared" si="27"/>
        <v>0</v>
      </c>
      <c r="K904" s="358"/>
    </row>
    <row r="905" spans="1:11" ht="15" x14ac:dyDescent="0.2">
      <c r="A905" s="351" t="str">
        <f t="shared" si="26"/>
        <v/>
      </c>
      <c r="B905" s="352"/>
      <c r="C905" s="353"/>
      <c r="D905" s="354"/>
      <c r="E905" s="353"/>
      <c r="F905" s="353"/>
      <c r="G905" s="355"/>
      <c r="H905" s="355"/>
      <c r="I905" s="355"/>
      <c r="J905" s="356">
        <f t="shared" si="27"/>
        <v>0</v>
      </c>
      <c r="K905" s="358"/>
    </row>
    <row r="906" spans="1:11" ht="15" x14ac:dyDescent="0.2">
      <c r="A906" s="351" t="str">
        <f t="shared" si="26"/>
        <v/>
      </c>
      <c r="B906" s="352"/>
      <c r="C906" s="353"/>
      <c r="D906" s="354"/>
      <c r="E906" s="353"/>
      <c r="F906" s="353"/>
      <c r="G906" s="355"/>
      <c r="H906" s="355"/>
      <c r="I906" s="355"/>
      <c r="J906" s="356">
        <f t="shared" si="27"/>
        <v>0</v>
      </c>
      <c r="K906" s="358"/>
    </row>
    <row r="907" spans="1:11" ht="15" x14ac:dyDescent="0.2">
      <c r="A907" s="351" t="str">
        <f t="shared" si="26"/>
        <v/>
      </c>
      <c r="B907" s="352"/>
      <c r="C907" s="353"/>
      <c r="D907" s="354"/>
      <c r="E907" s="353"/>
      <c r="F907" s="353"/>
      <c r="G907" s="355"/>
      <c r="H907" s="355"/>
      <c r="I907" s="355"/>
      <c r="J907" s="356">
        <f t="shared" si="27"/>
        <v>0</v>
      </c>
      <c r="K907" s="358"/>
    </row>
    <row r="908" spans="1:11" ht="15" x14ac:dyDescent="0.2">
      <c r="A908" s="351" t="str">
        <f t="shared" si="26"/>
        <v/>
      </c>
      <c r="B908" s="352"/>
      <c r="C908" s="353"/>
      <c r="D908" s="354"/>
      <c r="E908" s="353"/>
      <c r="F908" s="353"/>
      <c r="G908" s="355"/>
      <c r="H908" s="355"/>
      <c r="I908" s="355"/>
      <c r="J908" s="356">
        <f t="shared" si="27"/>
        <v>0</v>
      </c>
      <c r="K908" s="358"/>
    </row>
    <row r="909" spans="1:11" ht="15" x14ac:dyDescent="0.2">
      <c r="A909" s="351" t="str">
        <f t="shared" si="26"/>
        <v/>
      </c>
      <c r="B909" s="352"/>
      <c r="C909" s="353"/>
      <c r="D909" s="354"/>
      <c r="E909" s="353"/>
      <c r="F909" s="353"/>
      <c r="G909" s="355"/>
      <c r="H909" s="355"/>
      <c r="I909" s="355"/>
      <c r="J909" s="356">
        <f t="shared" si="27"/>
        <v>0</v>
      </c>
      <c r="K909" s="358"/>
    </row>
    <row r="910" spans="1:11" ht="15" x14ac:dyDescent="0.2">
      <c r="A910" s="351" t="str">
        <f t="shared" si="26"/>
        <v/>
      </c>
      <c r="B910" s="352"/>
      <c r="C910" s="353"/>
      <c r="D910" s="354"/>
      <c r="E910" s="353"/>
      <c r="F910" s="353"/>
      <c r="G910" s="355"/>
      <c r="H910" s="355"/>
      <c r="I910" s="355"/>
      <c r="J910" s="356">
        <f t="shared" si="27"/>
        <v>0</v>
      </c>
      <c r="K910" s="358"/>
    </row>
    <row r="911" spans="1:11" ht="15" x14ac:dyDescent="0.2">
      <c r="A911" s="351" t="str">
        <f t="shared" si="26"/>
        <v/>
      </c>
      <c r="B911" s="352"/>
      <c r="C911" s="353"/>
      <c r="D911" s="354"/>
      <c r="E911" s="353"/>
      <c r="F911" s="353"/>
      <c r="G911" s="355"/>
      <c r="H911" s="355"/>
      <c r="I911" s="355"/>
      <c r="J911" s="356">
        <f t="shared" si="27"/>
        <v>0</v>
      </c>
      <c r="K911" s="358"/>
    </row>
    <row r="912" spans="1:11" ht="15" x14ac:dyDescent="0.2">
      <c r="A912" s="351" t="str">
        <f t="shared" ref="A912:A975" si="28">IF(COUNTA(B912:I912)&gt;0,ROW()-ROW($A$14),"")</f>
        <v/>
      </c>
      <c r="B912" s="352"/>
      <c r="C912" s="353"/>
      <c r="D912" s="354"/>
      <c r="E912" s="353"/>
      <c r="F912" s="353"/>
      <c r="G912" s="355"/>
      <c r="H912" s="355"/>
      <c r="I912" s="355"/>
      <c r="J912" s="356">
        <f t="shared" ref="J912:J975" si="29">ROUND(H912,2)+ROUND(I912,2)</f>
        <v>0</v>
      </c>
      <c r="K912" s="358"/>
    </row>
    <row r="913" spans="1:11" ht="15" x14ac:dyDescent="0.2">
      <c r="A913" s="351" t="str">
        <f t="shared" si="28"/>
        <v/>
      </c>
      <c r="B913" s="352"/>
      <c r="C913" s="353"/>
      <c r="D913" s="354"/>
      <c r="E913" s="353"/>
      <c r="F913" s="353"/>
      <c r="G913" s="355"/>
      <c r="H913" s="355"/>
      <c r="I913" s="355"/>
      <c r="J913" s="356">
        <f t="shared" si="29"/>
        <v>0</v>
      </c>
      <c r="K913" s="358"/>
    </row>
    <row r="914" spans="1:11" ht="15" x14ac:dyDescent="0.2">
      <c r="A914" s="351" t="str">
        <f t="shared" si="28"/>
        <v/>
      </c>
      <c r="B914" s="352"/>
      <c r="C914" s="353"/>
      <c r="D914" s="354"/>
      <c r="E914" s="353"/>
      <c r="F914" s="353"/>
      <c r="G914" s="355"/>
      <c r="H914" s="355"/>
      <c r="I914" s="355"/>
      <c r="J914" s="356">
        <f t="shared" si="29"/>
        <v>0</v>
      </c>
      <c r="K914" s="358"/>
    </row>
    <row r="915" spans="1:11" ht="15" x14ac:dyDescent="0.2">
      <c r="A915" s="351" t="str">
        <f t="shared" si="28"/>
        <v/>
      </c>
      <c r="B915" s="352"/>
      <c r="C915" s="353"/>
      <c r="D915" s="354"/>
      <c r="E915" s="353"/>
      <c r="F915" s="353"/>
      <c r="G915" s="355"/>
      <c r="H915" s="355"/>
      <c r="I915" s="355"/>
      <c r="J915" s="356">
        <f t="shared" si="29"/>
        <v>0</v>
      </c>
      <c r="K915" s="358"/>
    </row>
    <row r="916" spans="1:11" ht="15" x14ac:dyDescent="0.2">
      <c r="A916" s="351" t="str">
        <f t="shared" si="28"/>
        <v/>
      </c>
      <c r="B916" s="352"/>
      <c r="C916" s="353"/>
      <c r="D916" s="354"/>
      <c r="E916" s="353"/>
      <c r="F916" s="353"/>
      <c r="G916" s="355"/>
      <c r="H916" s="355"/>
      <c r="I916" s="355"/>
      <c r="J916" s="356">
        <f t="shared" si="29"/>
        <v>0</v>
      </c>
      <c r="K916" s="358"/>
    </row>
    <row r="917" spans="1:11" ht="15" x14ac:dyDescent="0.2">
      <c r="A917" s="351" t="str">
        <f t="shared" si="28"/>
        <v/>
      </c>
      <c r="B917" s="352"/>
      <c r="C917" s="353"/>
      <c r="D917" s="354"/>
      <c r="E917" s="353"/>
      <c r="F917" s="353"/>
      <c r="G917" s="355"/>
      <c r="H917" s="355"/>
      <c r="I917" s="355"/>
      <c r="J917" s="356">
        <f t="shared" si="29"/>
        <v>0</v>
      </c>
      <c r="K917" s="358"/>
    </row>
    <row r="918" spans="1:11" ht="15" x14ac:dyDescent="0.2">
      <c r="A918" s="351" t="str">
        <f t="shared" si="28"/>
        <v/>
      </c>
      <c r="B918" s="352"/>
      <c r="C918" s="353"/>
      <c r="D918" s="354"/>
      <c r="E918" s="353"/>
      <c r="F918" s="353"/>
      <c r="G918" s="355"/>
      <c r="H918" s="355"/>
      <c r="I918" s="355"/>
      <c r="J918" s="356">
        <f t="shared" si="29"/>
        <v>0</v>
      </c>
      <c r="K918" s="358"/>
    </row>
    <row r="919" spans="1:11" ht="15" x14ac:dyDescent="0.2">
      <c r="A919" s="351" t="str">
        <f t="shared" si="28"/>
        <v/>
      </c>
      <c r="B919" s="352"/>
      <c r="C919" s="353"/>
      <c r="D919" s="354"/>
      <c r="E919" s="353"/>
      <c r="F919" s="353"/>
      <c r="G919" s="355"/>
      <c r="H919" s="355"/>
      <c r="I919" s="355"/>
      <c r="J919" s="356">
        <f t="shared" si="29"/>
        <v>0</v>
      </c>
      <c r="K919" s="358"/>
    </row>
    <row r="920" spans="1:11" ht="15" x14ac:dyDescent="0.2">
      <c r="A920" s="351" t="str">
        <f t="shared" si="28"/>
        <v/>
      </c>
      <c r="B920" s="352"/>
      <c r="C920" s="353"/>
      <c r="D920" s="354"/>
      <c r="E920" s="353"/>
      <c r="F920" s="353"/>
      <c r="G920" s="355"/>
      <c r="H920" s="355"/>
      <c r="I920" s="355"/>
      <c r="J920" s="356">
        <f t="shared" si="29"/>
        <v>0</v>
      </c>
      <c r="K920" s="358"/>
    </row>
    <row r="921" spans="1:11" ht="15" x14ac:dyDescent="0.2">
      <c r="A921" s="351" t="str">
        <f t="shared" si="28"/>
        <v/>
      </c>
      <c r="B921" s="352"/>
      <c r="C921" s="353"/>
      <c r="D921" s="354"/>
      <c r="E921" s="353"/>
      <c r="F921" s="353"/>
      <c r="G921" s="355"/>
      <c r="H921" s="355"/>
      <c r="I921" s="355"/>
      <c r="J921" s="356">
        <f t="shared" si="29"/>
        <v>0</v>
      </c>
      <c r="K921" s="358"/>
    </row>
    <row r="922" spans="1:11" ht="15" x14ac:dyDescent="0.2">
      <c r="A922" s="351" t="str">
        <f t="shared" si="28"/>
        <v/>
      </c>
      <c r="B922" s="352"/>
      <c r="C922" s="353"/>
      <c r="D922" s="354"/>
      <c r="E922" s="353"/>
      <c r="F922" s="353"/>
      <c r="G922" s="355"/>
      <c r="H922" s="355"/>
      <c r="I922" s="355"/>
      <c r="J922" s="356">
        <f t="shared" si="29"/>
        <v>0</v>
      </c>
      <c r="K922" s="358"/>
    </row>
    <row r="923" spans="1:11" ht="15" x14ac:dyDescent="0.2">
      <c r="A923" s="351" t="str">
        <f t="shared" si="28"/>
        <v/>
      </c>
      <c r="B923" s="352"/>
      <c r="C923" s="353"/>
      <c r="D923" s="354"/>
      <c r="E923" s="353"/>
      <c r="F923" s="353"/>
      <c r="G923" s="355"/>
      <c r="H923" s="355"/>
      <c r="I923" s="355"/>
      <c r="J923" s="356">
        <f t="shared" si="29"/>
        <v>0</v>
      </c>
      <c r="K923" s="358"/>
    </row>
    <row r="924" spans="1:11" ht="15" x14ac:dyDescent="0.2">
      <c r="A924" s="351" t="str">
        <f t="shared" si="28"/>
        <v/>
      </c>
      <c r="B924" s="352"/>
      <c r="C924" s="353"/>
      <c r="D924" s="354"/>
      <c r="E924" s="353"/>
      <c r="F924" s="353"/>
      <c r="G924" s="355"/>
      <c r="H924" s="355"/>
      <c r="I924" s="355"/>
      <c r="J924" s="356">
        <f t="shared" si="29"/>
        <v>0</v>
      </c>
      <c r="K924" s="358"/>
    </row>
    <row r="925" spans="1:11" ht="15" x14ac:dyDescent="0.2">
      <c r="A925" s="351" t="str">
        <f t="shared" si="28"/>
        <v/>
      </c>
      <c r="B925" s="352"/>
      <c r="C925" s="353"/>
      <c r="D925" s="354"/>
      <c r="E925" s="353"/>
      <c r="F925" s="353"/>
      <c r="G925" s="355"/>
      <c r="H925" s="355"/>
      <c r="I925" s="355"/>
      <c r="J925" s="356">
        <f t="shared" si="29"/>
        <v>0</v>
      </c>
      <c r="K925" s="358"/>
    </row>
    <row r="926" spans="1:11" ht="15" x14ac:dyDescent="0.2">
      <c r="A926" s="351" t="str">
        <f t="shared" si="28"/>
        <v/>
      </c>
      <c r="B926" s="352"/>
      <c r="C926" s="353"/>
      <c r="D926" s="354"/>
      <c r="E926" s="353"/>
      <c r="F926" s="353"/>
      <c r="G926" s="355"/>
      <c r="H926" s="355"/>
      <c r="I926" s="355"/>
      <c r="J926" s="356">
        <f t="shared" si="29"/>
        <v>0</v>
      </c>
      <c r="K926" s="358"/>
    </row>
    <row r="927" spans="1:11" ht="15" x14ac:dyDescent="0.2">
      <c r="A927" s="351" t="str">
        <f t="shared" si="28"/>
        <v/>
      </c>
      <c r="B927" s="352"/>
      <c r="C927" s="353"/>
      <c r="D927" s="354"/>
      <c r="E927" s="353"/>
      <c r="F927" s="353"/>
      <c r="G927" s="355"/>
      <c r="H927" s="355"/>
      <c r="I927" s="355"/>
      <c r="J927" s="356">
        <f t="shared" si="29"/>
        <v>0</v>
      </c>
      <c r="K927" s="358"/>
    </row>
    <row r="928" spans="1:11" ht="15" x14ac:dyDescent="0.2">
      <c r="A928" s="351" t="str">
        <f t="shared" si="28"/>
        <v/>
      </c>
      <c r="B928" s="352"/>
      <c r="C928" s="353"/>
      <c r="D928" s="354"/>
      <c r="E928" s="353"/>
      <c r="F928" s="353"/>
      <c r="G928" s="355"/>
      <c r="H928" s="355"/>
      <c r="I928" s="355"/>
      <c r="J928" s="356">
        <f t="shared" si="29"/>
        <v>0</v>
      </c>
      <c r="K928" s="358"/>
    </row>
    <row r="929" spans="1:11" ht="15" x14ac:dyDescent="0.2">
      <c r="A929" s="351" t="str">
        <f t="shared" si="28"/>
        <v/>
      </c>
      <c r="B929" s="352"/>
      <c r="C929" s="353"/>
      <c r="D929" s="354"/>
      <c r="E929" s="353"/>
      <c r="F929" s="353"/>
      <c r="G929" s="355"/>
      <c r="H929" s="355"/>
      <c r="I929" s="355"/>
      <c r="J929" s="356">
        <f t="shared" si="29"/>
        <v>0</v>
      </c>
      <c r="K929" s="358"/>
    </row>
    <row r="930" spans="1:11" ht="15" x14ac:dyDescent="0.2">
      <c r="A930" s="351" t="str">
        <f t="shared" si="28"/>
        <v/>
      </c>
      <c r="B930" s="352"/>
      <c r="C930" s="353"/>
      <c r="D930" s="354"/>
      <c r="E930" s="353"/>
      <c r="F930" s="353"/>
      <c r="G930" s="355"/>
      <c r="H930" s="355"/>
      <c r="I930" s="355"/>
      <c r="J930" s="356">
        <f t="shared" si="29"/>
        <v>0</v>
      </c>
      <c r="K930" s="358"/>
    </row>
    <row r="931" spans="1:11" ht="15" x14ac:dyDescent="0.2">
      <c r="A931" s="351" t="str">
        <f t="shared" si="28"/>
        <v/>
      </c>
      <c r="B931" s="352"/>
      <c r="C931" s="353"/>
      <c r="D931" s="354"/>
      <c r="E931" s="353"/>
      <c r="F931" s="353"/>
      <c r="G931" s="355"/>
      <c r="H931" s="355"/>
      <c r="I931" s="355"/>
      <c r="J931" s="356">
        <f t="shared" si="29"/>
        <v>0</v>
      </c>
      <c r="K931" s="358"/>
    </row>
    <row r="932" spans="1:11" ht="15" x14ac:dyDescent="0.2">
      <c r="A932" s="351" t="str">
        <f t="shared" si="28"/>
        <v/>
      </c>
      <c r="B932" s="352"/>
      <c r="C932" s="353"/>
      <c r="D932" s="354"/>
      <c r="E932" s="353"/>
      <c r="F932" s="353"/>
      <c r="G932" s="355"/>
      <c r="H932" s="355"/>
      <c r="I932" s="355"/>
      <c r="J932" s="356">
        <f t="shared" si="29"/>
        <v>0</v>
      </c>
      <c r="K932" s="358"/>
    </row>
    <row r="933" spans="1:11" ht="15" x14ac:dyDescent="0.2">
      <c r="A933" s="351" t="str">
        <f t="shared" si="28"/>
        <v/>
      </c>
      <c r="B933" s="352"/>
      <c r="C933" s="353"/>
      <c r="D933" s="354"/>
      <c r="E933" s="353"/>
      <c r="F933" s="353"/>
      <c r="G933" s="355"/>
      <c r="H933" s="355"/>
      <c r="I933" s="355"/>
      <c r="J933" s="356">
        <f t="shared" si="29"/>
        <v>0</v>
      </c>
      <c r="K933" s="358"/>
    </row>
    <row r="934" spans="1:11" ht="15" x14ac:dyDescent="0.2">
      <c r="A934" s="351" t="str">
        <f t="shared" si="28"/>
        <v/>
      </c>
      <c r="B934" s="352"/>
      <c r="C934" s="353"/>
      <c r="D934" s="354"/>
      <c r="E934" s="353"/>
      <c r="F934" s="353"/>
      <c r="G934" s="355"/>
      <c r="H934" s="355"/>
      <c r="I934" s="355"/>
      <c r="J934" s="356">
        <f t="shared" si="29"/>
        <v>0</v>
      </c>
      <c r="K934" s="358"/>
    </row>
    <row r="935" spans="1:11" ht="15" x14ac:dyDescent="0.2">
      <c r="A935" s="351" t="str">
        <f t="shared" si="28"/>
        <v/>
      </c>
      <c r="B935" s="352"/>
      <c r="C935" s="353"/>
      <c r="D935" s="354"/>
      <c r="E935" s="353"/>
      <c r="F935" s="353"/>
      <c r="G935" s="355"/>
      <c r="H935" s="355"/>
      <c r="I935" s="355"/>
      <c r="J935" s="356">
        <f t="shared" si="29"/>
        <v>0</v>
      </c>
      <c r="K935" s="358"/>
    </row>
    <row r="936" spans="1:11" ht="15" x14ac:dyDescent="0.2">
      <c r="A936" s="351" t="str">
        <f t="shared" si="28"/>
        <v/>
      </c>
      <c r="B936" s="352"/>
      <c r="C936" s="353"/>
      <c r="D936" s="354"/>
      <c r="E936" s="353"/>
      <c r="F936" s="353"/>
      <c r="G936" s="355"/>
      <c r="H936" s="355"/>
      <c r="I936" s="355"/>
      <c r="J936" s="356">
        <f t="shared" si="29"/>
        <v>0</v>
      </c>
      <c r="K936" s="358"/>
    </row>
    <row r="937" spans="1:11" ht="15" x14ac:dyDescent="0.2">
      <c r="A937" s="351" t="str">
        <f t="shared" si="28"/>
        <v/>
      </c>
      <c r="B937" s="352"/>
      <c r="C937" s="353"/>
      <c r="D937" s="354"/>
      <c r="E937" s="353"/>
      <c r="F937" s="353"/>
      <c r="G937" s="355"/>
      <c r="H937" s="355"/>
      <c r="I937" s="355"/>
      <c r="J937" s="356">
        <f t="shared" si="29"/>
        <v>0</v>
      </c>
      <c r="K937" s="358"/>
    </row>
    <row r="938" spans="1:11" ht="15" x14ac:dyDescent="0.2">
      <c r="A938" s="351" t="str">
        <f t="shared" si="28"/>
        <v/>
      </c>
      <c r="B938" s="352"/>
      <c r="C938" s="353"/>
      <c r="D938" s="354"/>
      <c r="E938" s="353"/>
      <c r="F938" s="353"/>
      <c r="G938" s="355"/>
      <c r="H938" s="355"/>
      <c r="I938" s="355"/>
      <c r="J938" s="356">
        <f t="shared" si="29"/>
        <v>0</v>
      </c>
      <c r="K938" s="358"/>
    </row>
    <row r="939" spans="1:11" ht="15" x14ac:dyDescent="0.2">
      <c r="A939" s="351" t="str">
        <f t="shared" si="28"/>
        <v/>
      </c>
      <c r="B939" s="352"/>
      <c r="C939" s="353"/>
      <c r="D939" s="354"/>
      <c r="E939" s="353"/>
      <c r="F939" s="353"/>
      <c r="G939" s="355"/>
      <c r="H939" s="355"/>
      <c r="I939" s="355"/>
      <c r="J939" s="356">
        <f t="shared" si="29"/>
        <v>0</v>
      </c>
      <c r="K939" s="358"/>
    </row>
    <row r="940" spans="1:11" ht="15" x14ac:dyDescent="0.2">
      <c r="A940" s="351" t="str">
        <f t="shared" si="28"/>
        <v/>
      </c>
      <c r="B940" s="352"/>
      <c r="C940" s="353"/>
      <c r="D940" s="354"/>
      <c r="E940" s="353"/>
      <c r="F940" s="353"/>
      <c r="G940" s="355"/>
      <c r="H940" s="355"/>
      <c r="I940" s="355"/>
      <c r="J940" s="356">
        <f t="shared" si="29"/>
        <v>0</v>
      </c>
      <c r="K940" s="358"/>
    </row>
    <row r="941" spans="1:11" ht="15" x14ac:dyDescent="0.2">
      <c r="A941" s="351" t="str">
        <f t="shared" si="28"/>
        <v/>
      </c>
      <c r="B941" s="352"/>
      <c r="C941" s="353"/>
      <c r="D941" s="354"/>
      <c r="E941" s="353"/>
      <c r="F941" s="353"/>
      <c r="G941" s="355"/>
      <c r="H941" s="355"/>
      <c r="I941" s="355"/>
      <c r="J941" s="356">
        <f t="shared" si="29"/>
        <v>0</v>
      </c>
      <c r="K941" s="358"/>
    </row>
    <row r="942" spans="1:11" ht="15" x14ac:dyDescent="0.2">
      <c r="A942" s="351" t="str">
        <f t="shared" si="28"/>
        <v/>
      </c>
      <c r="B942" s="352"/>
      <c r="C942" s="353"/>
      <c r="D942" s="354"/>
      <c r="E942" s="353"/>
      <c r="F942" s="353"/>
      <c r="G942" s="355"/>
      <c r="H942" s="355"/>
      <c r="I942" s="355"/>
      <c r="J942" s="356">
        <f t="shared" si="29"/>
        <v>0</v>
      </c>
      <c r="K942" s="358"/>
    </row>
    <row r="943" spans="1:11" ht="15" x14ac:dyDescent="0.2">
      <c r="A943" s="351" t="str">
        <f t="shared" si="28"/>
        <v/>
      </c>
      <c r="B943" s="352"/>
      <c r="C943" s="353"/>
      <c r="D943" s="354"/>
      <c r="E943" s="353"/>
      <c r="F943" s="353"/>
      <c r="G943" s="355"/>
      <c r="H943" s="355"/>
      <c r="I943" s="355"/>
      <c r="J943" s="356">
        <f t="shared" si="29"/>
        <v>0</v>
      </c>
      <c r="K943" s="358"/>
    </row>
    <row r="944" spans="1:11" ht="15" x14ac:dyDescent="0.2">
      <c r="A944" s="351" t="str">
        <f t="shared" si="28"/>
        <v/>
      </c>
      <c r="B944" s="352"/>
      <c r="C944" s="353"/>
      <c r="D944" s="354"/>
      <c r="E944" s="353"/>
      <c r="F944" s="353"/>
      <c r="G944" s="355"/>
      <c r="H944" s="355"/>
      <c r="I944" s="355"/>
      <c r="J944" s="356">
        <f t="shared" si="29"/>
        <v>0</v>
      </c>
      <c r="K944" s="358"/>
    </row>
    <row r="945" spans="1:11" ht="15" x14ac:dyDescent="0.2">
      <c r="A945" s="351" t="str">
        <f t="shared" si="28"/>
        <v/>
      </c>
      <c r="B945" s="352"/>
      <c r="C945" s="353"/>
      <c r="D945" s="354"/>
      <c r="E945" s="353"/>
      <c r="F945" s="353"/>
      <c r="G945" s="355"/>
      <c r="H945" s="355"/>
      <c r="I945" s="355"/>
      <c r="J945" s="356">
        <f t="shared" si="29"/>
        <v>0</v>
      </c>
      <c r="K945" s="358"/>
    </row>
    <row r="946" spans="1:11" ht="15" x14ac:dyDescent="0.2">
      <c r="A946" s="351" t="str">
        <f t="shared" si="28"/>
        <v/>
      </c>
      <c r="B946" s="352"/>
      <c r="C946" s="353"/>
      <c r="D946" s="354"/>
      <c r="E946" s="353"/>
      <c r="F946" s="353"/>
      <c r="G946" s="355"/>
      <c r="H946" s="355"/>
      <c r="I946" s="355"/>
      <c r="J946" s="356">
        <f t="shared" si="29"/>
        <v>0</v>
      </c>
      <c r="K946" s="358"/>
    </row>
    <row r="947" spans="1:11" ht="15" x14ac:dyDescent="0.2">
      <c r="A947" s="351" t="str">
        <f t="shared" si="28"/>
        <v/>
      </c>
      <c r="B947" s="352"/>
      <c r="C947" s="353"/>
      <c r="D947" s="354"/>
      <c r="E947" s="353"/>
      <c r="F947" s="353"/>
      <c r="G947" s="355"/>
      <c r="H947" s="355"/>
      <c r="I947" s="355"/>
      <c r="J947" s="356">
        <f t="shared" si="29"/>
        <v>0</v>
      </c>
      <c r="K947" s="358"/>
    </row>
    <row r="948" spans="1:11" ht="15" x14ac:dyDescent="0.2">
      <c r="A948" s="351" t="str">
        <f t="shared" si="28"/>
        <v/>
      </c>
      <c r="B948" s="352"/>
      <c r="C948" s="353"/>
      <c r="D948" s="354"/>
      <c r="E948" s="353"/>
      <c r="F948" s="353"/>
      <c r="G948" s="355"/>
      <c r="H948" s="355"/>
      <c r="I948" s="355"/>
      <c r="J948" s="356">
        <f t="shared" si="29"/>
        <v>0</v>
      </c>
      <c r="K948" s="358"/>
    </row>
    <row r="949" spans="1:11" ht="15" x14ac:dyDescent="0.2">
      <c r="A949" s="351" t="str">
        <f t="shared" si="28"/>
        <v/>
      </c>
      <c r="B949" s="352"/>
      <c r="C949" s="353"/>
      <c r="D949" s="354"/>
      <c r="E949" s="353"/>
      <c r="F949" s="353"/>
      <c r="G949" s="355"/>
      <c r="H949" s="355"/>
      <c r="I949" s="355"/>
      <c r="J949" s="356">
        <f t="shared" si="29"/>
        <v>0</v>
      </c>
      <c r="K949" s="358"/>
    </row>
    <row r="950" spans="1:11" ht="15" x14ac:dyDescent="0.2">
      <c r="A950" s="351" t="str">
        <f t="shared" si="28"/>
        <v/>
      </c>
      <c r="B950" s="352"/>
      <c r="C950" s="353"/>
      <c r="D950" s="354"/>
      <c r="E950" s="353"/>
      <c r="F950" s="353"/>
      <c r="G950" s="355"/>
      <c r="H950" s="355"/>
      <c r="I950" s="355"/>
      <c r="J950" s="356">
        <f t="shared" si="29"/>
        <v>0</v>
      </c>
      <c r="K950" s="358"/>
    </row>
    <row r="951" spans="1:11" ht="15" x14ac:dyDescent="0.2">
      <c r="A951" s="351" t="str">
        <f t="shared" si="28"/>
        <v/>
      </c>
      <c r="B951" s="352"/>
      <c r="C951" s="353"/>
      <c r="D951" s="354"/>
      <c r="E951" s="353"/>
      <c r="F951" s="353"/>
      <c r="G951" s="355"/>
      <c r="H951" s="355"/>
      <c r="I951" s="355"/>
      <c r="J951" s="356">
        <f t="shared" si="29"/>
        <v>0</v>
      </c>
      <c r="K951" s="358"/>
    </row>
    <row r="952" spans="1:11" ht="15" x14ac:dyDescent="0.2">
      <c r="A952" s="351" t="str">
        <f t="shared" si="28"/>
        <v/>
      </c>
      <c r="B952" s="352"/>
      <c r="C952" s="353"/>
      <c r="D952" s="354"/>
      <c r="E952" s="353"/>
      <c r="F952" s="353"/>
      <c r="G952" s="355"/>
      <c r="H952" s="355"/>
      <c r="I952" s="355"/>
      <c r="J952" s="356">
        <f t="shared" si="29"/>
        <v>0</v>
      </c>
      <c r="K952" s="358"/>
    </row>
    <row r="953" spans="1:11" ht="15" x14ac:dyDescent="0.2">
      <c r="A953" s="351" t="str">
        <f t="shared" si="28"/>
        <v/>
      </c>
      <c r="B953" s="352"/>
      <c r="C953" s="353"/>
      <c r="D953" s="354"/>
      <c r="E953" s="353"/>
      <c r="F953" s="353"/>
      <c r="G953" s="355"/>
      <c r="H953" s="355"/>
      <c r="I953" s="355"/>
      <c r="J953" s="356">
        <f t="shared" si="29"/>
        <v>0</v>
      </c>
      <c r="K953" s="358"/>
    </row>
    <row r="954" spans="1:11" ht="15" x14ac:dyDescent="0.2">
      <c r="A954" s="351" t="str">
        <f t="shared" si="28"/>
        <v/>
      </c>
      <c r="B954" s="352"/>
      <c r="C954" s="353"/>
      <c r="D954" s="354"/>
      <c r="E954" s="353"/>
      <c r="F954" s="353"/>
      <c r="G954" s="355"/>
      <c r="H954" s="355"/>
      <c r="I954" s="355"/>
      <c r="J954" s="356">
        <f t="shared" si="29"/>
        <v>0</v>
      </c>
      <c r="K954" s="358"/>
    </row>
    <row r="955" spans="1:11" ht="15" x14ac:dyDescent="0.2">
      <c r="A955" s="351" t="str">
        <f t="shared" si="28"/>
        <v/>
      </c>
      <c r="B955" s="352"/>
      <c r="C955" s="353"/>
      <c r="D955" s="354"/>
      <c r="E955" s="353"/>
      <c r="F955" s="353"/>
      <c r="G955" s="355"/>
      <c r="H955" s="355"/>
      <c r="I955" s="355"/>
      <c r="J955" s="356">
        <f t="shared" si="29"/>
        <v>0</v>
      </c>
      <c r="K955" s="358"/>
    </row>
    <row r="956" spans="1:11" ht="15" x14ac:dyDescent="0.2">
      <c r="A956" s="351" t="str">
        <f t="shared" si="28"/>
        <v/>
      </c>
      <c r="B956" s="352"/>
      <c r="C956" s="353"/>
      <c r="D956" s="354"/>
      <c r="E956" s="353"/>
      <c r="F956" s="353"/>
      <c r="G956" s="355"/>
      <c r="H956" s="355"/>
      <c r="I956" s="355"/>
      <c r="J956" s="356">
        <f t="shared" si="29"/>
        <v>0</v>
      </c>
      <c r="K956" s="358"/>
    </row>
    <row r="957" spans="1:11" ht="15" x14ac:dyDescent="0.2">
      <c r="A957" s="351" t="str">
        <f t="shared" si="28"/>
        <v/>
      </c>
      <c r="B957" s="352"/>
      <c r="C957" s="353"/>
      <c r="D957" s="354"/>
      <c r="E957" s="353"/>
      <c r="F957" s="353"/>
      <c r="G957" s="355"/>
      <c r="H957" s="355"/>
      <c r="I957" s="355"/>
      <c r="J957" s="356">
        <f t="shared" si="29"/>
        <v>0</v>
      </c>
      <c r="K957" s="358"/>
    </row>
    <row r="958" spans="1:11" ht="15" x14ac:dyDescent="0.2">
      <c r="A958" s="351" t="str">
        <f t="shared" si="28"/>
        <v/>
      </c>
      <c r="B958" s="352"/>
      <c r="C958" s="353"/>
      <c r="D958" s="354"/>
      <c r="E958" s="353"/>
      <c r="F958" s="353"/>
      <c r="G958" s="355"/>
      <c r="H958" s="355"/>
      <c r="I958" s="355"/>
      <c r="J958" s="356">
        <f t="shared" si="29"/>
        <v>0</v>
      </c>
      <c r="K958" s="358"/>
    </row>
    <row r="959" spans="1:11" ht="15" x14ac:dyDescent="0.2">
      <c r="A959" s="351" t="str">
        <f t="shared" si="28"/>
        <v/>
      </c>
      <c r="B959" s="352"/>
      <c r="C959" s="353"/>
      <c r="D959" s="354"/>
      <c r="E959" s="353"/>
      <c r="F959" s="353"/>
      <c r="G959" s="355"/>
      <c r="H959" s="355"/>
      <c r="I959" s="355"/>
      <c r="J959" s="356">
        <f t="shared" si="29"/>
        <v>0</v>
      </c>
      <c r="K959" s="358"/>
    </row>
    <row r="960" spans="1:11" ht="15" x14ac:dyDescent="0.2">
      <c r="A960" s="351" t="str">
        <f t="shared" si="28"/>
        <v/>
      </c>
      <c r="B960" s="352"/>
      <c r="C960" s="353"/>
      <c r="D960" s="354"/>
      <c r="E960" s="353"/>
      <c r="F960" s="353"/>
      <c r="G960" s="355"/>
      <c r="H960" s="355"/>
      <c r="I960" s="355"/>
      <c r="J960" s="356">
        <f t="shared" si="29"/>
        <v>0</v>
      </c>
      <c r="K960" s="358"/>
    </row>
    <row r="961" spans="1:11" ht="15" x14ac:dyDescent="0.2">
      <c r="A961" s="351" t="str">
        <f t="shared" si="28"/>
        <v/>
      </c>
      <c r="B961" s="352"/>
      <c r="C961" s="353"/>
      <c r="D961" s="354"/>
      <c r="E961" s="353"/>
      <c r="F961" s="353"/>
      <c r="G961" s="355"/>
      <c r="H961" s="355"/>
      <c r="I961" s="355"/>
      <c r="J961" s="356">
        <f t="shared" si="29"/>
        <v>0</v>
      </c>
      <c r="K961" s="358"/>
    </row>
    <row r="962" spans="1:11" ht="15" x14ac:dyDescent="0.2">
      <c r="A962" s="351" t="str">
        <f t="shared" si="28"/>
        <v/>
      </c>
      <c r="B962" s="352"/>
      <c r="C962" s="353"/>
      <c r="D962" s="354"/>
      <c r="E962" s="353"/>
      <c r="F962" s="353"/>
      <c r="G962" s="355"/>
      <c r="H962" s="355"/>
      <c r="I962" s="355"/>
      <c r="J962" s="356">
        <f t="shared" si="29"/>
        <v>0</v>
      </c>
      <c r="K962" s="358"/>
    </row>
    <row r="963" spans="1:11" ht="15" x14ac:dyDescent="0.2">
      <c r="A963" s="351" t="str">
        <f t="shared" si="28"/>
        <v/>
      </c>
      <c r="B963" s="352"/>
      <c r="C963" s="353"/>
      <c r="D963" s="354"/>
      <c r="E963" s="353"/>
      <c r="F963" s="353"/>
      <c r="G963" s="355"/>
      <c r="H963" s="355"/>
      <c r="I963" s="355"/>
      <c r="J963" s="356">
        <f t="shared" si="29"/>
        <v>0</v>
      </c>
      <c r="K963" s="358"/>
    </row>
    <row r="964" spans="1:11" ht="15" x14ac:dyDescent="0.2">
      <c r="A964" s="351" t="str">
        <f t="shared" si="28"/>
        <v/>
      </c>
      <c r="B964" s="352"/>
      <c r="C964" s="353"/>
      <c r="D964" s="354"/>
      <c r="E964" s="353"/>
      <c r="F964" s="353"/>
      <c r="G964" s="355"/>
      <c r="H964" s="355"/>
      <c r="I964" s="355"/>
      <c r="J964" s="356">
        <f t="shared" si="29"/>
        <v>0</v>
      </c>
      <c r="K964" s="358"/>
    </row>
    <row r="965" spans="1:11" ht="15" x14ac:dyDescent="0.2">
      <c r="A965" s="351" t="str">
        <f t="shared" si="28"/>
        <v/>
      </c>
      <c r="B965" s="352"/>
      <c r="C965" s="353"/>
      <c r="D965" s="354"/>
      <c r="E965" s="353"/>
      <c r="F965" s="353"/>
      <c r="G965" s="355"/>
      <c r="H965" s="355"/>
      <c r="I965" s="355"/>
      <c r="J965" s="356">
        <f t="shared" si="29"/>
        <v>0</v>
      </c>
      <c r="K965" s="358"/>
    </row>
    <row r="966" spans="1:11" ht="15" x14ac:dyDescent="0.2">
      <c r="A966" s="351" t="str">
        <f t="shared" si="28"/>
        <v/>
      </c>
      <c r="B966" s="352"/>
      <c r="C966" s="353"/>
      <c r="D966" s="354"/>
      <c r="E966" s="353"/>
      <c r="F966" s="353"/>
      <c r="G966" s="355"/>
      <c r="H966" s="355"/>
      <c r="I966" s="355"/>
      <c r="J966" s="356">
        <f t="shared" si="29"/>
        <v>0</v>
      </c>
      <c r="K966" s="358"/>
    </row>
    <row r="967" spans="1:11" ht="15" x14ac:dyDescent="0.2">
      <c r="A967" s="351" t="str">
        <f t="shared" si="28"/>
        <v/>
      </c>
      <c r="B967" s="352"/>
      <c r="C967" s="353"/>
      <c r="D967" s="354"/>
      <c r="E967" s="353"/>
      <c r="F967" s="353"/>
      <c r="G967" s="355"/>
      <c r="H967" s="355"/>
      <c r="I967" s="355"/>
      <c r="J967" s="356">
        <f t="shared" si="29"/>
        <v>0</v>
      </c>
      <c r="K967" s="358"/>
    </row>
    <row r="968" spans="1:11" ht="15" x14ac:dyDescent="0.2">
      <c r="A968" s="351" t="str">
        <f t="shared" si="28"/>
        <v/>
      </c>
      <c r="B968" s="352"/>
      <c r="C968" s="353"/>
      <c r="D968" s="354"/>
      <c r="E968" s="353"/>
      <c r="F968" s="353"/>
      <c r="G968" s="355"/>
      <c r="H968" s="355"/>
      <c r="I968" s="355"/>
      <c r="J968" s="356">
        <f t="shared" si="29"/>
        <v>0</v>
      </c>
      <c r="K968" s="358"/>
    </row>
    <row r="969" spans="1:11" ht="15" x14ac:dyDescent="0.2">
      <c r="A969" s="351" t="str">
        <f t="shared" si="28"/>
        <v/>
      </c>
      <c r="B969" s="352"/>
      <c r="C969" s="353"/>
      <c r="D969" s="354"/>
      <c r="E969" s="353"/>
      <c r="F969" s="353"/>
      <c r="G969" s="355"/>
      <c r="H969" s="355"/>
      <c r="I969" s="355"/>
      <c r="J969" s="356">
        <f t="shared" si="29"/>
        <v>0</v>
      </c>
      <c r="K969" s="358"/>
    </row>
    <row r="970" spans="1:11" ht="15" x14ac:dyDescent="0.2">
      <c r="A970" s="351" t="str">
        <f t="shared" si="28"/>
        <v/>
      </c>
      <c r="B970" s="352"/>
      <c r="C970" s="353"/>
      <c r="D970" s="354"/>
      <c r="E970" s="353"/>
      <c r="F970" s="353"/>
      <c r="G970" s="355"/>
      <c r="H970" s="355"/>
      <c r="I970" s="355"/>
      <c r="J970" s="356">
        <f t="shared" si="29"/>
        <v>0</v>
      </c>
      <c r="K970" s="358"/>
    </row>
    <row r="971" spans="1:11" ht="15" x14ac:dyDescent="0.2">
      <c r="A971" s="351" t="str">
        <f t="shared" si="28"/>
        <v/>
      </c>
      <c r="B971" s="352"/>
      <c r="C971" s="353"/>
      <c r="D971" s="354"/>
      <c r="E971" s="353"/>
      <c r="F971" s="353"/>
      <c r="G971" s="355"/>
      <c r="H971" s="355"/>
      <c r="I971" s="355"/>
      <c r="J971" s="356">
        <f t="shared" si="29"/>
        <v>0</v>
      </c>
      <c r="K971" s="358"/>
    </row>
    <row r="972" spans="1:11" ht="15" x14ac:dyDescent="0.2">
      <c r="A972" s="351" t="str">
        <f t="shared" si="28"/>
        <v/>
      </c>
      <c r="B972" s="352"/>
      <c r="C972" s="353"/>
      <c r="D972" s="354"/>
      <c r="E972" s="353"/>
      <c r="F972" s="353"/>
      <c r="G972" s="355"/>
      <c r="H972" s="355"/>
      <c r="I972" s="355"/>
      <c r="J972" s="356">
        <f t="shared" si="29"/>
        <v>0</v>
      </c>
      <c r="K972" s="358"/>
    </row>
    <row r="973" spans="1:11" ht="15" x14ac:dyDescent="0.2">
      <c r="A973" s="351" t="str">
        <f t="shared" si="28"/>
        <v/>
      </c>
      <c r="B973" s="352"/>
      <c r="C973" s="353"/>
      <c r="D973" s="354"/>
      <c r="E973" s="353"/>
      <c r="F973" s="353"/>
      <c r="G973" s="355"/>
      <c r="H973" s="355"/>
      <c r="I973" s="355"/>
      <c r="J973" s="356">
        <f t="shared" si="29"/>
        <v>0</v>
      </c>
      <c r="K973" s="358"/>
    </row>
    <row r="974" spans="1:11" ht="15" x14ac:dyDescent="0.2">
      <c r="A974" s="351" t="str">
        <f t="shared" si="28"/>
        <v/>
      </c>
      <c r="B974" s="352"/>
      <c r="C974" s="353"/>
      <c r="D974" s="354"/>
      <c r="E974" s="353"/>
      <c r="F974" s="353"/>
      <c r="G974" s="355"/>
      <c r="H974" s="355"/>
      <c r="I974" s="355"/>
      <c r="J974" s="356">
        <f t="shared" si="29"/>
        <v>0</v>
      </c>
      <c r="K974" s="358"/>
    </row>
    <row r="975" spans="1:11" ht="15" x14ac:dyDescent="0.2">
      <c r="A975" s="351" t="str">
        <f t="shared" si="28"/>
        <v/>
      </c>
      <c r="B975" s="352"/>
      <c r="C975" s="353"/>
      <c r="D975" s="354"/>
      <c r="E975" s="353"/>
      <c r="F975" s="353"/>
      <c r="G975" s="355"/>
      <c r="H975" s="355"/>
      <c r="I975" s="355"/>
      <c r="J975" s="356">
        <f t="shared" si="29"/>
        <v>0</v>
      </c>
      <c r="K975" s="358"/>
    </row>
    <row r="976" spans="1:11" ht="15" x14ac:dyDescent="0.2">
      <c r="A976" s="351" t="str">
        <f t="shared" ref="A976:A1014" si="30">IF(COUNTA(B976:I976)&gt;0,ROW()-ROW($A$14),"")</f>
        <v/>
      </c>
      <c r="B976" s="352"/>
      <c r="C976" s="353"/>
      <c r="D976" s="354"/>
      <c r="E976" s="353"/>
      <c r="F976" s="353"/>
      <c r="G976" s="355"/>
      <c r="H976" s="355"/>
      <c r="I976" s="355"/>
      <c r="J976" s="356">
        <f t="shared" ref="J976:J1014" si="31">ROUND(H976,2)+ROUND(I976,2)</f>
        <v>0</v>
      </c>
      <c r="K976" s="358"/>
    </row>
    <row r="977" spans="1:11" ht="15" x14ac:dyDescent="0.2">
      <c r="A977" s="351" t="str">
        <f t="shared" si="30"/>
        <v/>
      </c>
      <c r="B977" s="352"/>
      <c r="C977" s="353"/>
      <c r="D977" s="354"/>
      <c r="E977" s="353"/>
      <c r="F977" s="353"/>
      <c r="G977" s="355"/>
      <c r="H977" s="355"/>
      <c r="I977" s="355"/>
      <c r="J977" s="356">
        <f t="shared" si="31"/>
        <v>0</v>
      </c>
      <c r="K977" s="358"/>
    </row>
    <row r="978" spans="1:11" ht="15" x14ac:dyDescent="0.2">
      <c r="A978" s="351" t="str">
        <f t="shared" si="30"/>
        <v/>
      </c>
      <c r="B978" s="352"/>
      <c r="C978" s="353"/>
      <c r="D978" s="354"/>
      <c r="E978" s="353"/>
      <c r="F978" s="353"/>
      <c r="G978" s="355"/>
      <c r="H978" s="355"/>
      <c r="I978" s="355"/>
      <c r="J978" s="356">
        <f t="shared" si="31"/>
        <v>0</v>
      </c>
      <c r="K978" s="358"/>
    </row>
    <row r="979" spans="1:11" ht="15" x14ac:dyDescent="0.2">
      <c r="A979" s="351" t="str">
        <f t="shared" si="30"/>
        <v/>
      </c>
      <c r="B979" s="352"/>
      <c r="C979" s="353"/>
      <c r="D979" s="354"/>
      <c r="E979" s="353"/>
      <c r="F979" s="353"/>
      <c r="G979" s="355"/>
      <c r="H979" s="355"/>
      <c r="I979" s="355"/>
      <c r="J979" s="356">
        <f t="shared" si="31"/>
        <v>0</v>
      </c>
      <c r="K979" s="358"/>
    </row>
    <row r="980" spans="1:11" ht="15" x14ac:dyDescent="0.2">
      <c r="A980" s="351" t="str">
        <f t="shared" si="30"/>
        <v/>
      </c>
      <c r="B980" s="352"/>
      <c r="C980" s="353"/>
      <c r="D980" s="354"/>
      <c r="E980" s="353"/>
      <c r="F980" s="353"/>
      <c r="G980" s="355"/>
      <c r="H980" s="355"/>
      <c r="I980" s="355"/>
      <c r="J980" s="356">
        <f t="shared" si="31"/>
        <v>0</v>
      </c>
      <c r="K980" s="358"/>
    </row>
    <row r="981" spans="1:11" ht="15" x14ac:dyDescent="0.2">
      <c r="A981" s="351" t="str">
        <f t="shared" si="30"/>
        <v/>
      </c>
      <c r="B981" s="352"/>
      <c r="C981" s="353"/>
      <c r="D981" s="354"/>
      <c r="E981" s="353"/>
      <c r="F981" s="353"/>
      <c r="G981" s="355"/>
      <c r="H981" s="355"/>
      <c r="I981" s="355"/>
      <c r="J981" s="356">
        <f t="shared" si="31"/>
        <v>0</v>
      </c>
      <c r="K981" s="358"/>
    </row>
    <row r="982" spans="1:11" ht="15" x14ac:dyDescent="0.2">
      <c r="A982" s="351" t="str">
        <f t="shared" si="30"/>
        <v/>
      </c>
      <c r="B982" s="352"/>
      <c r="C982" s="353"/>
      <c r="D982" s="354"/>
      <c r="E982" s="353"/>
      <c r="F982" s="353"/>
      <c r="G982" s="355"/>
      <c r="H982" s="355"/>
      <c r="I982" s="355"/>
      <c r="J982" s="356">
        <f t="shared" si="31"/>
        <v>0</v>
      </c>
      <c r="K982" s="358"/>
    </row>
    <row r="983" spans="1:11" ht="15" x14ac:dyDescent="0.2">
      <c r="A983" s="351" t="str">
        <f t="shared" si="30"/>
        <v/>
      </c>
      <c r="B983" s="352"/>
      <c r="C983" s="353"/>
      <c r="D983" s="354"/>
      <c r="E983" s="353"/>
      <c r="F983" s="353"/>
      <c r="G983" s="355"/>
      <c r="H983" s="355"/>
      <c r="I983" s="355"/>
      <c r="J983" s="356">
        <f t="shared" si="31"/>
        <v>0</v>
      </c>
      <c r="K983" s="358"/>
    </row>
    <row r="984" spans="1:11" ht="15" x14ac:dyDescent="0.2">
      <c r="A984" s="351" t="str">
        <f t="shared" si="30"/>
        <v/>
      </c>
      <c r="B984" s="352"/>
      <c r="C984" s="353"/>
      <c r="D984" s="354"/>
      <c r="E984" s="353"/>
      <c r="F984" s="353"/>
      <c r="G984" s="355"/>
      <c r="H984" s="355"/>
      <c r="I984" s="355"/>
      <c r="J984" s="356">
        <f t="shared" si="31"/>
        <v>0</v>
      </c>
      <c r="K984" s="358"/>
    </row>
    <row r="985" spans="1:11" ht="15" x14ac:dyDescent="0.2">
      <c r="A985" s="351" t="str">
        <f t="shared" si="30"/>
        <v/>
      </c>
      <c r="B985" s="352"/>
      <c r="C985" s="353"/>
      <c r="D985" s="354"/>
      <c r="E985" s="353"/>
      <c r="F985" s="353"/>
      <c r="G985" s="355"/>
      <c r="H985" s="355"/>
      <c r="I985" s="355"/>
      <c r="J985" s="356">
        <f t="shared" si="31"/>
        <v>0</v>
      </c>
      <c r="K985" s="358"/>
    </row>
    <row r="986" spans="1:11" ht="15" x14ac:dyDescent="0.2">
      <c r="A986" s="351" t="str">
        <f t="shared" si="30"/>
        <v/>
      </c>
      <c r="B986" s="352"/>
      <c r="C986" s="353"/>
      <c r="D986" s="354"/>
      <c r="E986" s="353"/>
      <c r="F986" s="353"/>
      <c r="G986" s="355"/>
      <c r="H986" s="355"/>
      <c r="I986" s="355"/>
      <c r="J986" s="356">
        <f t="shared" si="31"/>
        <v>0</v>
      </c>
      <c r="K986" s="358"/>
    </row>
    <row r="987" spans="1:11" ht="15" x14ac:dyDescent="0.2">
      <c r="A987" s="351" t="str">
        <f t="shared" si="30"/>
        <v/>
      </c>
      <c r="B987" s="352"/>
      <c r="C987" s="353"/>
      <c r="D987" s="354"/>
      <c r="E987" s="353"/>
      <c r="F987" s="353"/>
      <c r="G987" s="355"/>
      <c r="H987" s="355"/>
      <c r="I987" s="355"/>
      <c r="J987" s="356">
        <f t="shared" si="31"/>
        <v>0</v>
      </c>
      <c r="K987" s="358"/>
    </row>
    <row r="988" spans="1:11" ht="15" x14ac:dyDescent="0.2">
      <c r="A988" s="351" t="str">
        <f t="shared" si="30"/>
        <v/>
      </c>
      <c r="B988" s="352"/>
      <c r="C988" s="353"/>
      <c r="D988" s="354"/>
      <c r="E988" s="353"/>
      <c r="F988" s="353"/>
      <c r="G988" s="355"/>
      <c r="H988" s="355"/>
      <c r="I988" s="355"/>
      <c r="J988" s="356">
        <f t="shared" si="31"/>
        <v>0</v>
      </c>
      <c r="K988" s="358"/>
    </row>
    <row r="989" spans="1:11" ht="15" x14ac:dyDescent="0.2">
      <c r="A989" s="351" t="str">
        <f t="shared" si="30"/>
        <v/>
      </c>
      <c r="B989" s="352"/>
      <c r="C989" s="353"/>
      <c r="D989" s="354"/>
      <c r="E989" s="353"/>
      <c r="F989" s="353"/>
      <c r="G989" s="355"/>
      <c r="H989" s="355"/>
      <c r="I989" s="355"/>
      <c r="J989" s="356">
        <f t="shared" si="31"/>
        <v>0</v>
      </c>
      <c r="K989" s="358"/>
    </row>
    <row r="990" spans="1:11" ht="15" x14ac:dyDescent="0.2">
      <c r="A990" s="351" t="str">
        <f t="shared" si="30"/>
        <v/>
      </c>
      <c r="B990" s="352"/>
      <c r="C990" s="353"/>
      <c r="D990" s="354"/>
      <c r="E990" s="353"/>
      <c r="F990" s="353"/>
      <c r="G990" s="355"/>
      <c r="H990" s="355"/>
      <c r="I990" s="355"/>
      <c r="J990" s="356">
        <f t="shared" si="31"/>
        <v>0</v>
      </c>
      <c r="K990" s="358"/>
    </row>
    <row r="991" spans="1:11" ht="15" x14ac:dyDescent="0.2">
      <c r="A991" s="351" t="str">
        <f t="shared" si="30"/>
        <v/>
      </c>
      <c r="B991" s="352"/>
      <c r="C991" s="353"/>
      <c r="D991" s="354"/>
      <c r="E991" s="353"/>
      <c r="F991" s="353"/>
      <c r="G991" s="355"/>
      <c r="H991" s="355"/>
      <c r="I991" s="355"/>
      <c r="J991" s="356">
        <f t="shared" si="31"/>
        <v>0</v>
      </c>
      <c r="K991" s="358"/>
    </row>
    <row r="992" spans="1:11" ht="15" x14ac:dyDescent="0.2">
      <c r="A992" s="351" t="str">
        <f t="shared" si="30"/>
        <v/>
      </c>
      <c r="B992" s="352"/>
      <c r="C992" s="353"/>
      <c r="D992" s="354"/>
      <c r="E992" s="353"/>
      <c r="F992" s="353"/>
      <c r="G992" s="355"/>
      <c r="H992" s="355"/>
      <c r="I992" s="355"/>
      <c r="J992" s="356">
        <f t="shared" si="31"/>
        <v>0</v>
      </c>
      <c r="K992" s="358"/>
    </row>
    <row r="993" spans="1:11" ht="15" x14ac:dyDescent="0.2">
      <c r="A993" s="351" t="str">
        <f t="shared" si="30"/>
        <v/>
      </c>
      <c r="B993" s="352"/>
      <c r="C993" s="353"/>
      <c r="D993" s="354"/>
      <c r="E993" s="353"/>
      <c r="F993" s="353"/>
      <c r="G993" s="355"/>
      <c r="H993" s="355"/>
      <c r="I993" s="355"/>
      <c r="J993" s="356">
        <f t="shared" si="31"/>
        <v>0</v>
      </c>
      <c r="K993" s="358"/>
    </row>
    <row r="994" spans="1:11" ht="15" x14ac:dyDescent="0.2">
      <c r="A994" s="351" t="str">
        <f t="shared" si="30"/>
        <v/>
      </c>
      <c r="B994" s="352"/>
      <c r="C994" s="353"/>
      <c r="D994" s="354"/>
      <c r="E994" s="353"/>
      <c r="F994" s="353"/>
      <c r="G994" s="355"/>
      <c r="H994" s="355"/>
      <c r="I994" s="355"/>
      <c r="J994" s="356">
        <f t="shared" si="31"/>
        <v>0</v>
      </c>
      <c r="K994" s="358"/>
    </row>
    <row r="995" spans="1:11" ht="15" x14ac:dyDescent="0.2">
      <c r="A995" s="351" t="str">
        <f t="shared" si="30"/>
        <v/>
      </c>
      <c r="B995" s="352"/>
      <c r="C995" s="353"/>
      <c r="D995" s="354"/>
      <c r="E995" s="353"/>
      <c r="F995" s="353"/>
      <c r="G995" s="355"/>
      <c r="H995" s="355"/>
      <c r="I995" s="355"/>
      <c r="J995" s="356">
        <f t="shared" si="31"/>
        <v>0</v>
      </c>
      <c r="K995" s="358"/>
    </row>
    <row r="996" spans="1:11" ht="15" x14ac:dyDescent="0.2">
      <c r="A996" s="351" t="str">
        <f t="shared" si="30"/>
        <v/>
      </c>
      <c r="B996" s="352"/>
      <c r="C996" s="353"/>
      <c r="D996" s="354"/>
      <c r="E996" s="353"/>
      <c r="F996" s="353"/>
      <c r="G996" s="355"/>
      <c r="H996" s="355"/>
      <c r="I996" s="355"/>
      <c r="J996" s="356">
        <f t="shared" si="31"/>
        <v>0</v>
      </c>
      <c r="K996" s="358"/>
    </row>
    <row r="997" spans="1:11" ht="15" x14ac:dyDescent="0.2">
      <c r="A997" s="351" t="str">
        <f t="shared" si="30"/>
        <v/>
      </c>
      <c r="B997" s="352"/>
      <c r="C997" s="353"/>
      <c r="D997" s="354"/>
      <c r="E997" s="353"/>
      <c r="F997" s="353"/>
      <c r="G997" s="355"/>
      <c r="H997" s="355"/>
      <c r="I997" s="355"/>
      <c r="J997" s="356">
        <f t="shared" si="31"/>
        <v>0</v>
      </c>
      <c r="K997" s="358"/>
    </row>
    <row r="998" spans="1:11" ht="15" x14ac:dyDescent="0.2">
      <c r="A998" s="351" t="str">
        <f t="shared" si="30"/>
        <v/>
      </c>
      <c r="B998" s="352"/>
      <c r="C998" s="353"/>
      <c r="D998" s="354"/>
      <c r="E998" s="353"/>
      <c r="F998" s="353"/>
      <c r="G998" s="355"/>
      <c r="H998" s="355"/>
      <c r="I998" s="355"/>
      <c r="J998" s="356">
        <f t="shared" si="31"/>
        <v>0</v>
      </c>
      <c r="K998" s="358"/>
    </row>
    <row r="999" spans="1:11" ht="15" x14ac:dyDescent="0.2">
      <c r="A999" s="351" t="str">
        <f t="shared" si="30"/>
        <v/>
      </c>
      <c r="B999" s="352"/>
      <c r="C999" s="353"/>
      <c r="D999" s="354"/>
      <c r="E999" s="353"/>
      <c r="F999" s="353"/>
      <c r="G999" s="355"/>
      <c r="H999" s="355"/>
      <c r="I999" s="355"/>
      <c r="J999" s="356">
        <f t="shared" si="31"/>
        <v>0</v>
      </c>
      <c r="K999" s="358"/>
    </row>
    <row r="1000" spans="1:11" ht="15" x14ac:dyDescent="0.2">
      <c r="A1000" s="351" t="str">
        <f t="shared" si="30"/>
        <v/>
      </c>
      <c r="B1000" s="352"/>
      <c r="C1000" s="353"/>
      <c r="D1000" s="354"/>
      <c r="E1000" s="353"/>
      <c r="F1000" s="353"/>
      <c r="G1000" s="355"/>
      <c r="H1000" s="355"/>
      <c r="I1000" s="355"/>
      <c r="J1000" s="356">
        <f t="shared" si="31"/>
        <v>0</v>
      </c>
      <c r="K1000" s="358"/>
    </row>
    <row r="1001" spans="1:11" ht="15" x14ac:dyDescent="0.2">
      <c r="A1001" s="351" t="str">
        <f t="shared" si="30"/>
        <v/>
      </c>
      <c r="B1001" s="352"/>
      <c r="C1001" s="353"/>
      <c r="D1001" s="354"/>
      <c r="E1001" s="353"/>
      <c r="F1001" s="353"/>
      <c r="G1001" s="355"/>
      <c r="H1001" s="355"/>
      <c r="I1001" s="355"/>
      <c r="J1001" s="356">
        <f t="shared" si="31"/>
        <v>0</v>
      </c>
      <c r="K1001" s="358"/>
    </row>
    <row r="1002" spans="1:11" ht="15" x14ac:dyDescent="0.2">
      <c r="A1002" s="351" t="str">
        <f t="shared" si="30"/>
        <v/>
      </c>
      <c r="B1002" s="352"/>
      <c r="C1002" s="353"/>
      <c r="D1002" s="354"/>
      <c r="E1002" s="353"/>
      <c r="F1002" s="353"/>
      <c r="G1002" s="355"/>
      <c r="H1002" s="355"/>
      <c r="I1002" s="355"/>
      <c r="J1002" s="356">
        <f t="shared" si="31"/>
        <v>0</v>
      </c>
      <c r="K1002" s="358"/>
    </row>
    <row r="1003" spans="1:11" ht="15" x14ac:dyDescent="0.2">
      <c r="A1003" s="351" t="str">
        <f t="shared" si="30"/>
        <v/>
      </c>
      <c r="B1003" s="352"/>
      <c r="C1003" s="353"/>
      <c r="D1003" s="354"/>
      <c r="E1003" s="353"/>
      <c r="F1003" s="353"/>
      <c r="G1003" s="355"/>
      <c r="H1003" s="355"/>
      <c r="I1003" s="355"/>
      <c r="J1003" s="356">
        <f t="shared" si="31"/>
        <v>0</v>
      </c>
      <c r="K1003" s="358"/>
    </row>
    <row r="1004" spans="1:11" ht="15" x14ac:dyDescent="0.2">
      <c r="A1004" s="351" t="str">
        <f t="shared" si="30"/>
        <v/>
      </c>
      <c r="B1004" s="352"/>
      <c r="C1004" s="353"/>
      <c r="D1004" s="354"/>
      <c r="E1004" s="353"/>
      <c r="F1004" s="353"/>
      <c r="G1004" s="355"/>
      <c r="H1004" s="355"/>
      <c r="I1004" s="355"/>
      <c r="J1004" s="356">
        <f t="shared" si="31"/>
        <v>0</v>
      </c>
      <c r="K1004" s="358"/>
    </row>
    <row r="1005" spans="1:11" ht="15" x14ac:dyDescent="0.2">
      <c r="A1005" s="351" t="str">
        <f t="shared" si="30"/>
        <v/>
      </c>
      <c r="B1005" s="352"/>
      <c r="C1005" s="353"/>
      <c r="D1005" s="354"/>
      <c r="E1005" s="353"/>
      <c r="F1005" s="353"/>
      <c r="G1005" s="355"/>
      <c r="H1005" s="355"/>
      <c r="I1005" s="355"/>
      <c r="J1005" s="356">
        <f t="shared" si="31"/>
        <v>0</v>
      </c>
      <c r="K1005" s="358"/>
    </row>
    <row r="1006" spans="1:11" ht="15" x14ac:dyDescent="0.2">
      <c r="A1006" s="351" t="str">
        <f t="shared" si="30"/>
        <v/>
      </c>
      <c r="B1006" s="352"/>
      <c r="C1006" s="353"/>
      <c r="D1006" s="354"/>
      <c r="E1006" s="353"/>
      <c r="F1006" s="353"/>
      <c r="G1006" s="355"/>
      <c r="H1006" s="355"/>
      <c r="I1006" s="355"/>
      <c r="J1006" s="356">
        <f t="shared" si="31"/>
        <v>0</v>
      </c>
      <c r="K1006" s="358"/>
    </row>
    <row r="1007" spans="1:11" ht="15" x14ac:dyDescent="0.2">
      <c r="A1007" s="351" t="str">
        <f t="shared" si="30"/>
        <v/>
      </c>
      <c r="B1007" s="352"/>
      <c r="C1007" s="353"/>
      <c r="D1007" s="354"/>
      <c r="E1007" s="353"/>
      <c r="F1007" s="353"/>
      <c r="G1007" s="355"/>
      <c r="H1007" s="355"/>
      <c r="I1007" s="355"/>
      <c r="J1007" s="356">
        <f t="shared" si="31"/>
        <v>0</v>
      </c>
      <c r="K1007" s="358"/>
    </row>
    <row r="1008" spans="1:11" ht="15" x14ac:dyDescent="0.2">
      <c r="A1008" s="351" t="str">
        <f t="shared" si="30"/>
        <v/>
      </c>
      <c r="B1008" s="352"/>
      <c r="C1008" s="353"/>
      <c r="D1008" s="354"/>
      <c r="E1008" s="353"/>
      <c r="F1008" s="353"/>
      <c r="G1008" s="355"/>
      <c r="H1008" s="355"/>
      <c r="I1008" s="355"/>
      <c r="J1008" s="356">
        <f t="shared" si="31"/>
        <v>0</v>
      </c>
      <c r="K1008" s="358"/>
    </row>
    <row r="1009" spans="1:11" ht="15" x14ac:dyDescent="0.2">
      <c r="A1009" s="351" t="str">
        <f t="shared" si="30"/>
        <v/>
      </c>
      <c r="B1009" s="352"/>
      <c r="C1009" s="353"/>
      <c r="D1009" s="354"/>
      <c r="E1009" s="353"/>
      <c r="F1009" s="353"/>
      <c r="G1009" s="355"/>
      <c r="H1009" s="355"/>
      <c r="I1009" s="355"/>
      <c r="J1009" s="356">
        <f t="shared" si="31"/>
        <v>0</v>
      </c>
      <c r="K1009" s="358"/>
    </row>
    <row r="1010" spans="1:11" ht="15" x14ac:dyDescent="0.2">
      <c r="A1010" s="351" t="str">
        <f t="shared" si="30"/>
        <v/>
      </c>
      <c r="B1010" s="352"/>
      <c r="C1010" s="353"/>
      <c r="D1010" s="354"/>
      <c r="E1010" s="353"/>
      <c r="F1010" s="353"/>
      <c r="G1010" s="355"/>
      <c r="H1010" s="355"/>
      <c r="I1010" s="355"/>
      <c r="J1010" s="356">
        <f t="shared" si="31"/>
        <v>0</v>
      </c>
      <c r="K1010" s="358"/>
    </row>
    <row r="1011" spans="1:11" ht="15" x14ac:dyDescent="0.2">
      <c r="A1011" s="351" t="str">
        <f t="shared" si="30"/>
        <v/>
      </c>
      <c r="B1011" s="352"/>
      <c r="C1011" s="353"/>
      <c r="D1011" s="354"/>
      <c r="E1011" s="353"/>
      <c r="F1011" s="353"/>
      <c r="G1011" s="355"/>
      <c r="H1011" s="355"/>
      <c r="I1011" s="355"/>
      <c r="J1011" s="356">
        <f t="shared" si="31"/>
        <v>0</v>
      </c>
      <c r="K1011" s="358"/>
    </row>
    <row r="1012" spans="1:11" ht="15" x14ac:dyDescent="0.2">
      <c r="A1012" s="351" t="str">
        <f t="shared" si="30"/>
        <v/>
      </c>
      <c r="B1012" s="352"/>
      <c r="C1012" s="353"/>
      <c r="D1012" s="354"/>
      <c r="E1012" s="353"/>
      <c r="F1012" s="353"/>
      <c r="G1012" s="355"/>
      <c r="H1012" s="355"/>
      <c r="I1012" s="355"/>
      <c r="J1012" s="356">
        <f t="shared" si="31"/>
        <v>0</v>
      </c>
      <c r="K1012" s="358"/>
    </row>
    <row r="1013" spans="1:11" ht="15" x14ac:dyDescent="0.2">
      <c r="A1013" s="351" t="str">
        <f t="shared" si="30"/>
        <v/>
      </c>
      <c r="B1013" s="352"/>
      <c r="C1013" s="353"/>
      <c r="D1013" s="354"/>
      <c r="E1013" s="353"/>
      <c r="F1013" s="353"/>
      <c r="G1013" s="355"/>
      <c r="H1013" s="355"/>
      <c r="I1013" s="355"/>
      <c r="J1013" s="356">
        <f t="shared" si="31"/>
        <v>0</v>
      </c>
      <c r="K1013" s="358"/>
    </row>
    <row r="1014" spans="1:11" ht="15" x14ac:dyDescent="0.2">
      <c r="A1014" s="351" t="str">
        <f t="shared" si="30"/>
        <v/>
      </c>
      <c r="B1014" s="352"/>
      <c r="C1014" s="353"/>
      <c r="D1014" s="354"/>
      <c r="E1014" s="353"/>
      <c r="F1014" s="353"/>
      <c r="G1014" s="355"/>
      <c r="H1014" s="355"/>
      <c r="I1014" s="355"/>
      <c r="J1014" s="356">
        <f t="shared" si="31"/>
        <v>0</v>
      </c>
      <c r="K1014" s="358"/>
    </row>
  </sheetData>
  <sheetProtection password="EF62" sheet="1" objects="1" scenarios="1" autoFilter="0"/>
  <mergeCells count="15">
    <mergeCell ref="I1:J1"/>
    <mergeCell ref="I2:J2"/>
    <mergeCell ref="I3:J3"/>
    <mergeCell ref="I4:J4"/>
    <mergeCell ref="A11:A14"/>
    <mergeCell ref="B11:B14"/>
    <mergeCell ref="C11:C14"/>
    <mergeCell ref="D11:D14"/>
    <mergeCell ref="E11:F12"/>
    <mergeCell ref="G11:G14"/>
    <mergeCell ref="H11:H14"/>
    <mergeCell ref="I11:I14"/>
    <mergeCell ref="J11:J14"/>
    <mergeCell ref="E13:E14"/>
    <mergeCell ref="F13:F14"/>
  </mergeCells>
  <conditionalFormatting sqref="B15:I1014">
    <cfRule type="cellIs" dxfId="9" priority="3" stopIfTrue="1" operator="notEqual">
      <formula>0</formula>
    </cfRule>
  </conditionalFormatting>
  <conditionalFormatting sqref="I1:J4">
    <cfRule type="cellIs" dxfId="8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15:I1014">
      <formula1>MOD(ROUND(G15*10^2,10),1)=0</formula1>
    </dataValidation>
    <dataValidation type="date" allowBlank="1" showErrorMessage="1" errorTitle="Datum" error="Das Datum muss zwischen _x000a_01.01.2020 und 31.12.2023 liegen!" sqref="C15:C1014">
      <formula1>43831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1014"/>
  <sheetViews>
    <sheetView showGridLines="0" zoomScaleNormal="100" zoomScaleSheetLayoutView="100" workbookViewId="0">
      <selection activeCell="B15" sqref="B15"/>
    </sheetView>
  </sheetViews>
  <sheetFormatPr baseColWidth="10" defaultRowHeight="12" x14ac:dyDescent="0.2"/>
  <cols>
    <col min="1" max="1" width="5.7109375" style="278" customWidth="1"/>
    <col min="2" max="2" width="15.7109375" style="278" customWidth="1"/>
    <col min="3" max="4" width="10.7109375" style="283" customWidth="1"/>
    <col min="5" max="5" width="30.7109375" style="278" customWidth="1"/>
    <col min="6" max="6" width="18.7109375" style="278" customWidth="1"/>
    <col min="7" max="8" width="10.7109375" style="283" customWidth="1"/>
    <col min="9" max="10" width="12.7109375" style="278" customWidth="1"/>
    <col min="11" max="11" width="15.7109375" style="278" customWidth="1"/>
    <col min="12" max="12" width="10.7109375" style="278" hidden="1" customWidth="1"/>
    <col min="13" max="16384" width="11.42578125" style="278"/>
  </cols>
  <sheetData>
    <row r="1" spans="1:12" ht="15" customHeight="1" x14ac:dyDescent="0.2">
      <c r="A1" s="313" t="str">
        <f>'Seite 2 ZN'!A14</f>
        <v>1.</v>
      </c>
      <c r="B1" s="314" t="str">
        <f>'Seite 2 ZN'!B14</f>
        <v>Ausgaben für Personal</v>
      </c>
      <c r="C1" s="281"/>
      <c r="D1" s="281"/>
      <c r="G1" s="282"/>
      <c r="I1" s="284" t="s">
        <v>56</v>
      </c>
      <c r="J1" s="477" t="str">
        <f>'Seite 1'!$O$18</f>
        <v>FWMO</v>
      </c>
      <c r="K1" s="478"/>
      <c r="L1" s="357" t="str">
        <f>"$A$1:$K$"&amp;MAX(A15:A1014)+ROW($A$14)</f>
        <v>$A$1:$K$14</v>
      </c>
    </row>
    <row r="2" spans="1:12" ht="15" customHeight="1" x14ac:dyDescent="0.2">
      <c r="A2" s="315" t="str">
        <f>'Seite 2 ZN'!A16</f>
        <v>1.2</v>
      </c>
      <c r="B2" s="316" t="str">
        <f>'Seite 2 ZN'!B16</f>
        <v>Ausgaben für Honorarkräfte</v>
      </c>
      <c r="C2" s="281"/>
      <c r="D2" s="281"/>
      <c r="F2" s="317"/>
      <c r="G2" s="282"/>
      <c r="I2" s="284" t="s">
        <v>58</v>
      </c>
      <c r="J2" s="477" t="str">
        <f>'Seite 1'!$Y$14</f>
        <v/>
      </c>
      <c r="K2" s="478"/>
      <c r="L2" s="358"/>
    </row>
    <row r="3" spans="1:12" ht="15" customHeight="1" x14ac:dyDescent="0.2">
      <c r="C3" s="278"/>
      <c r="D3" s="278"/>
      <c r="F3" s="317"/>
      <c r="G3" s="282"/>
      <c r="I3" s="284" t="s">
        <v>59</v>
      </c>
      <c r="J3" s="477" t="str">
        <f>'Seite 1'!$Z$14</f>
        <v/>
      </c>
      <c r="K3" s="478"/>
      <c r="L3" s="358"/>
    </row>
    <row r="4" spans="1:12" ht="15" customHeight="1" x14ac:dyDescent="0.15">
      <c r="C4" s="281"/>
      <c r="D4" s="281"/>
      <c r="F4" s="306"/>
      <c r="G4" s="282"/>
      <c r="I4" s="288" t="s">
        <v>57</v>
      </c>
      <c r="J4" s="479">
        <f ca="1">'Seite 1'!$O$17</f>
        <v>44922</v>
      </c>
      <c r="K4" s="480"/>
      <c r="L4" s="358"/>
    </row>
    <row r="5" spans="1:12" ht="15" customHeight="1" x14ac:dyDescent="0.2">
      <c r="A5" s="289"/>
      <c r="B5" s="290"/>
      <c r="C5" s="281"/>
      <c r="D5" s="281"/>
      <c r="F5" s="306"/>
      <c r="G5" s="282"/>
      <c r="H5" s="282"/>
      <c r="I5" s="291"/>
      <c r="K5" s="292" t="str">
        <f>'Seite 1'!$A$65</f>
        <v>VWN Förderung von Vermarktungs-, Kinder-Jugendprojekten WMs 2023 in Oberhof</v>
      </c>
      <c r="L5" s="358"/>
    </row>
    <row r="6" spans="1:12" ht="15" customHeight="1" x14ac:dyDescent="0.2">
      <c r="A6" s="293"/>
      <c r="B6" s="293"/>
      <c r="C6" s="294"/>
      <c r="D6" s="294"/>
      <c r="E6" s="293"/>
      <c r="F6" s="293"/>
      <c r="G6" s="282"/>
      <c r="H6" s="282"/>
      <c r="I6" s="291"/>
      <c r="K6" s="295" t="str">
        <f>'Seite 1'!$A$66</f>
        <v>Formularversion: V 2.0 vom 02.01.23 - öffentlich -</v>
      </c>
      <c r="L6" s="358"/>
    </row>
    <row r="7" spans="1:12" ht="18" customHeight="1" x14ac:dyDescent="0.2">
      <c r="A7" s="296"/>
      <c r="B7" s="297"/>
      <c r="C7" s="318"/>
      <c r="D7" s="298"/>
      <c r="E7" s="299" t="str">
        <f>B2</f>
        <v>Ausgaben für Honorarkräfte</v>
      </c>
      <c r="F7" s="300"/>
      <c r="G7" s="300"/>
      <c r="H7" s="301"/>
      <c r="I7" s="302"/>
      <c r="J7" s="302"/>
      <c r="K7" s="303">
        <f>SUM(K15:K1014)</f>
        <v>0</v>
      </c>
      <c r="L7" s="358"/>
    </row>
    <row r="8" spans="1:12" ht="12" customHeight="1" x14ac:dyDescent="0.2">
      <c r="A8" s="304"/>
      <c r="B8" s="304"/>
      <c r="C8" s="305"/>
      <c r="D8" s="305"/>
      <c r="E8" s="306"/>
      <c r="F8" s="306"/>
      <c r="G8" s="282"/>
      <c r="H8" s="282"/>
      <c r="J8" s="291"/>
      <c r="L8" s="358"/>
    </row>
    <row r="9" spans="1:12" ht="15" customHeight="1" x14ac:dyDescent="0.15">
      <c r="A9" s="319" t="str">
        <f ca="1">CONCATENATE("Belegliste¹ für Ausgabenart ",$A$2," ",$B$2," - Aktenzeichen ",IF($J$1="FWMO","FWMO__________",$J$1)," - Nachweis vom ",IF($J$4=0,"_________",TEXT($J$4,"TT.MM.JJJJ")))</f>
        <v>Belegliste¹ für Ausgabenart 1.2 Ausgaben für Honorarkräfte - Aktenzeichen FWMO__________ - Nachweis vom 27.12.2022</v>
      </c>
      <c r="B9" s="308"/>
      <c r="C9" s="309"/>
      <c r="D9" s="309"/>
      <c r="E9" s="306"/>
      <c r="F9" s="306"/>
      <c r="G9" s="282"/>
      <c r="H9" s="282"/>
      <c r="J9" s="291"/>
      <c r="L9" s="358"/>
    </row>
    <row r="10" spans="1:12" ht="5.0999999999999996" customHeight="1" x14ac:dyDescent="0.15">
      <c r="A10" s="310"/>
      <c r="B10" s="310"/>
      <c r="C10" s="311"/>
      <c r="D10" s="311"/>
      <c r="E10" s="306"/>
      <c r="F10" s="306"/>
      <c r="G10" s="282"/>
      <c r="H10" s="282"/>
      <c r="J10" s="291"/>
      <c r="L10" s="358"/>
    </row>
    <row r="11" spans="1:12" ht="12" customHeight="1" x14ac:dyDescent="0.2">
      <c r="A11" s="481" t="s">
        <v>119</v>
      </c>
      <c r="B11" s="482" t="s">
        <v>127</v>
      </c>
      <c r="C11" s="481" t="s">
        <v>128</v>
      </c>
      <c r="D11" s="481" t="s">
        <v>121</v>
      </c>
      <c r="E11" s="482" t="s">
        <v>122</v>
      </c>
      <c r="F11" s="482" t="s">
        <v>129</v>
      </c>
      <c r="G11" s="483" t="s">
        <v>130</v>
      </c>
      <c r="H11" s="483"/>
      <c r="I11" s="484" t="s">
        <v>131</v>
      </c>
      <c r="J11" s="481" t="s">
        <v>143</v>
      </c>
      <c r="K11" s="485" t="s">
        <v>132</v>
      </c>
      <c r="L11" s="358"/>
    </row>
    <row r="12" spans="1:12" ht="12" customHeight="1" x14ac:dyDescent="0.2">
      <c r="A12" s="481"/>
      <c r="B12" s="482"/>
      <c r="C12" s="481"/>
      <c r="D12" s="481"/>
      <c r="E12" s="482"/>
      <c r="F12" s="482"/>
      <c r="G12" s="483"/>
      <c r="H12" s="483"/>
      <c r="I12" s="484"/>
      <c r="J12" s="481"/>
      <c r="K12" s="485"/>
      <c r="L12" s="358"/>
    </row>
    <row r="13" spans="1:12" ht="12" customHeight="1" x14ac:dyDescent="0.2">
      <c r="A13" s="481"/>
      <c r="B13" s="482"/>
      <c r="C13" s="481"/>
      <c r="D13" s="481"/>
      <c r="E13" s="482"/>
      <c r="F13" s="482"/>
      <c r="G13" s="481" t="s">
        <v>125</v>
      </c>
      <c r="H13" s="481" t="s">
        <v>126</v>
      </c>
      <c r="I13" s="484"/>
      <c r="J13" s="481"/>
      <c r="K13" s="485"/>
      <c r="L13" s="358"/>
    </row>
    <row r="14" spans="1:12" ht="12" customHeight="1" x14ac:dyDescent="0.2">
      <c r="A14" s="481"/>
      <c r="B14" s="482"/>
      <c r="C14" s="481"/>
      <c r="D14" s="481"/>
      <c r="E14" s="482"/>
      <c r="F14" s="482"/>
      <c r="G14" s="481"/>
      <c r="H14" s="481"/>
      <c r="I14" s="484"/>
      <c r="J14" s="481"/>
      <c r="K14" s="485"/>
      <c r="L14" s="358"/>
    </row>
    <row r="15" spans="1:12" ht="15" x14ac:dyDescent="0.2">
      <c r="A15" s="351" t="str">
        <f>IF(COUNTA(B15:J15)&gt;0,ROW()-ROW($A$14),"")</f>
        <v/>
      </c>
      <c r="B15" s="352"/>
      <c r="C15" s="359"/>
      <c r="D15" s="359"/>
      <c r="E15" s="354"/>
      <c r="F15" s="354"/>
      <c r="G15" s="359"/>
      <c r="H15" s="359"/>
      <c r="I15" s="360"/>
      <c r="J15" s="360"/>
      <c r="K15" s="356">
        <f>ROUND(I15,2)*ROUND(J15,2)</f>
        <v>0</v>
      </c>
      <c r="L15" s="358"/>
    </row>
    <row r="16" spans="1:12" ht="15" x14ac:dyDescent="0.2">
      <c r="A16" s="351" t="str">
        <f t="shared" ref="A16:A79" si="0">IF(COUNTA(B16:J16)&gt;0,ROW()-ROW($A$14),"")</f>
        <v/>
      </c>
      <c r="B16" s="352"/>
      <c r="C16" s="359"/>
      <c r="D16" s="359"/>
      <c r="E16" s="354"/>
      <c r="F16" s="354"/>
      <c r="G16" s="359"/>
      <c r="H16" s="359"/>
      <c r="I16" s="360"/>
      <c r="J16" s="360"/>
      <c r="K16" s="356">
        <f t="shared" ref="K16:K79" si="1">ROUND(I16,2)*ROUND(J16,2)</f>
        <v>0</v>
      </c>
      <c r="L16" s="358"/>
    </row>
    <row r="17" spans="1:12" ht="15" x14ac:dyDescent="0.2">
      <c r="A17" s="351" t="str">
        <f t="shared" si="0"/>
        <v/>
      </c>
      <c r="B17" s="352"/>
      <c r="C17" s="359"/>
      <c r="D17" s="359"/>
      <c r="E17" s="354"/>
      <c r="F17" s="354"/>
      <c r="G17" s="359"/>
      <c r="H17" s="359"/>
      <c r="I17" s="360"/>
      <c r="J17" s="360"/>
      <c r="K17" s="356">
        <f t="shared" si="1"/>
        <v>0</v>
      </c>
      <c r="L17" s="358"/>
    </row>
    <row r="18" spans="1:12" ht="15" x14ac:dyDescent="0.2">
      <c r="A18" s="351" t="str">
        <f t="shared" si="0"/>
        <v/>
      </c>
      <c r="B18" s="352"/>
      <c r="C18" s="359"/>
      <c r="D18" s="359"/>
      <c r="E18" s="354"/>
      <c r="F18" s="354"/>
      <c r="G18" s="359"/>
      <c r="H18" s="359"/>
      <c r="I18" s="360"/>
      <c r="J18" s="360"/>
      <c r="K18" s="356">
        <f t="shared" si="1"/>
        <v>0</v>
      </c>
      <c r="L18" s="358"/>
    </row>
    <row r="19" spans="1:12" ht="15" x14ac:dyDescent="0.2">
      <c r="A19" s="351" t="str">
        <f t="shared" si="0"/>
        <v/>
      </c>
      <c r="B19" s="352"/>
      <c r="C19" s="359"/>
      <c r="D19" s="359"/>
      <c r="E19" s="354"/>
      <c r="F19" s="354"/>
      <c r="G19" s="359"/>
      <c r="H19" s="359"/>
      <c r="I19" s="360"/>
      <c r="J19" s="360"/>
      <c r="K19" s="356">
        <f t="shared" si="1"/>
        <v>0</v>
      </c>
      <c r="L19" s="358"/>
    </row>
    <row r="20" spans="1:12" ht="15" x14ac:dyDescent="0.2">
      <c r="A20" s="351" t="str">
        <f t="shared" si="0"/>
        <v/>
      </c>
      <c r="B20" s="352"/>
      <c r="C20" s="359"/>
      <c r="D20" s="359"/>
      <c r="E20" s="354"/>
      <c r="F20" s="354"/>
      <c r="G20" s="359"/>
      <c r="H20" s="359"/>
      <c r="I20" s="360"/>
      <c r="J20" s="360"/>
      <c r="K20" s="356">
        <f t="shared" si="1"/>
        <v>0</v>
      </c>
      <c r="L20" s="358"/>
    </row>
    <row r="21" spans="1:12" ht="15" x14ac:dyDescent="0.2">
      <c r="A21" s="351" t="str">
        <f t="shared" si="0"/>
        <v/>
      </c>
      <c r="B21" s="352"/>
      <c r="C21" s="359"/>
      <c r="D21" s="359"/>
      <c r="E21" s="354"/>
      <c r="F21" s="354"/>
      <c r="G21" s="359"/>
      <c r="H21" s="359"/>
      <c r="I21" s="360"/>
      <c r="J21" s="360"/>
      <c r="K21" s="356">
        <f t="shared" si="1"/>
        <v>0</v>
      </c>
      <c r="L21" s="358"/>
    </row>
    <row r="22" spans="1:12" ht="15" x14ac:dyDescent="0.2">
      <c r="A22" s="351" t="str">
        <f t="shared" si="0"/>
        <v/>
      </c>
      <c r="B22" s="352"/>
      <c r="C22" s="359"/>
      <c r="D22" s="359"/>
      <c r="E22" s="354"/>
      <c r="F22" s="354"/>
      <c r="G22" s="359"/>
      <c r="H22" s="359"/>
      <c r="I22" s="360"/>
      <c r="J22" s="360"/>
      <c r="K22" s="356">
        <f t="shared" si="1"/>
        <v>0</v>
      </c>
      <c r="L22" s="358"/>
    </row>
    <row r="23" spans="1:12" ht="15" x14ac:dyDescent="0.2">
      <c r="A23" s="351" t="str">
        <f t="shared" si="0"/>
        <v/>
      </c>
      <c r="B23" s="352"/>
      <c r="C23" s="359"/>
      <c r="D23" s="359"/>
      <c r="E23" s="354"/>
      <c r="F23" s="354"/>
      <c r="G23" s="359"/>
      <c r="H23" s="359"/>
      <c r="I23" s="360"/>
      <c r="J23" s="360"/>
      <c r="K23" s="356">
        <f t="shared" si="1"/>
        <v>0</v>
      </c>
      <c r="L23" s="358"/>
    </row>
    <row r="24" spans="1:12" ht="15" x14ac:dyDescent="0.2">
      <c r="A24" s="351" t="str">
        <f t="shared" si="0"/>
        <v/>
      </c>
      <c r="B24" s="352"/>
      <c r="C24" s="359"/>
      <c r="D24" s="359"/>
      <c r="E24" s="354"/>
      <c r="F24" s="354"/>
      <c r="G24" s="359"/>
      <c r="H24" s="359"/>
      <c r="I24" s="360"/>
      <c r="J24" s="360"/>
      <c r="K24" s="356">
        <f t="shared" si="1"/>
        <v>0</v>
      </c>
      <c r="L24" s="358"/>
    </row>
    <row r="25" spans="1:12" ht="15" x14ac:dyDescent="0.2">
      <c r="A25" s="351" t="str">
        <f t="shared" si="0"/>
        <v/>
      </c>
      <c r="B25" s="352"/>
      <c r="C25" s="359"/>
      <c r="D25" s="359"/>
      <c r="E25" s="354"/>
      <c r="F25" s="354"/>
      <c r="G25" s="359"/>
      <c r="H25" s="359"/>
      <c r="I25" s="360"/>
      <c r="J25" s="360"/>
      <c r="K25" s="356">
        <f t="shared" si="1"/>
        <v>0</v>
      </c>
      <c r="L25" s="358"/>
    </row>
    <row r="26" spans="1:12" ht="15" x14ac:dyDescent="0.2">
      <c r="A26" s="351" t="str">
        <f t="shared" si="0"/>
        <v/>
      </c>
      <c r="B26" s="352"/>
      <c r="C26" s="359"/>
      <c r="D26" s="359"/>
      <c r="E26" s="354"/>
      <c r="F26" s="354"/>
      <c r="G26" s="359"/>
      <c r="H26" s="359"/>
      <c r="I26" s="360"/>
      <c r="J26" s="360"/>
      <c r="K26" s="356">
        <f t="shared" si="1"/>
        <v>0</v>
      </c>
      <c r="L26" s="358"/>
    </row>
    <row r="27" spans="1:12" ht="15" x14ac:dyDescent="0.2">
      <c r="A27" s="351" t="str">
        <f t="shared" si="0"/>
        <v/>
      </c>
      <c r="B27" s="352"/>
      <c r="C27" s="359"/>
      <c r="D27" s="359"/>
      <c r="E27" s="354"/>
      <c r="F27" s="354"/>
      <c r="G27" s="359"/>
      <c r="H27" s="359"/>
      <c r="I27" s="360"/>
      <c r="J27" s="360"/>
      <c r="K27" s="356">
        <f t="shared" si="1"/>
        <v>0</v>
      </c>
      <c r="L27" s="358"/>
    </row>
    <row r="28" spans="1:12" ht="15" x14ac:dyDescent="0.2">
      <c r="A28" s="351" t="str">
        <f t="shared" si="0"/>
        <v/>
      </c>
      <c r="B28" s="352"/>
      <c r="C28" s="359"/>
      <c r="D28" s="359"/>
      <c r="E28" s="354"/>
      <c r="F28" s="354"/>
      <c r="G28" s="359"/>
      <c r="H28" s="359"/>
      <c r="I28" s="360"/>
      <c r="J28" s="360"/>
      <c r="K28" s="356">
        <f t="shared" si="1"/>
        <v>0</v>
      </c>
      <c r="L28" s="358"/>
    </row>
    <row r="29" spans="1:12" ht="15" x14ac:dyDescent="0.2">
      <c r="A29" s="351" t="str">
        <f t="shared" si="0"/>
        <v/>
      </c>
      <c r="B29" s="352"/>
      <c r="C29" s="359"/>
      <c r="D29" s="359"/>
      <c r="E29" s="354"/>
      <c r="F29" s="354"/>
      <c r="G29" s="359"/>
      <c r="H29" s="359"/>
      <c r="I29" s="360"/>
      <c r="J29" s="360"/>
      <c r="K29" s="356">
        <f t="shared" si="1"/>
        <v>0</v>
      </c>
      <c r="L29" s="358"/>
    </row>
    <row r="30" spans="1:12" ht="15" x14ac:dyDescent="0.2">
      <c r="A30" s="351" t="str">
        <f t="shared" si="0"/>
        <v/>
      </c>
      <c r="B30" s="352"/>
      <c r="C30" s="359"/>
      <c r="D30" s="359"/>
      <c r="E30" s="354"/>
      <c r="F30" s="354"/>
      <c r="G30" s="359"/>
      <c r="H30" s="359"/>
      <c r="I30" s="360"/>
      <c r="J30" s="360"/>
      <c r="K30" s="356">
        <f t="shared" si="1"/>
        <v>0</v>
      </c>
      <c r="L30" s="358"/>
    </row>
    <row r="31" spans="1:12" ht="15" x14ac:dyDescent="0.2">
      <c r="A31" s="351" t="str">
        <f t="shared" si="0"/>
        <v/>
      </c>
      <c r="B31" s="352"/>
      <c r="C31" s="359"/>
      <c r="D31" s="359"/>
      <c r="E31" s="354"/>
      <c r="F31" s="354"/>
      <c r="G31" s="359"/>
      <c r="H31" s="359"/>
      <c r="I31" s="360"/>
      <c r="J31" s="360"/>
      <c r="K31" s="356">
        <f t="shared" si="1"/>
        <v>0</v>
      </c>
      <c r="L31" s="358"/>
    </row>
    <row r="32" spans="1:12" ht="15" x14ac:dyDescent="0.2">
      <c r="A32" s="351" t="str">
        <f t="shared" si="0"/>
        <v/>
      </c>
      <c r="B32" s="352"/>
      <c r="C32" s="359"/>
      <c r="D32" s="359"/>
      <c r="E32" s="354"/>
      <c r="F32" s="354"/>
      <c r="G32" s="359"/>
      <c r="H32" s="359"/>
      <c r="I32" s="360"/>
      <c r="J32" s="360"/>
      <c r="K32" s="356">
        <f t="shared" si="1"/>
        <v>0</v>
      </c>
      <c r="L32" s="358"/>
    </row>
    <row r="33" spans="1:12" ht="15" x14ac:dyDescent="0.2">
      <c r="A33" s="351" t="str">
        <f t="shared" si="0"/>
        <v/>
      </c>
      <c r="B33" s="352"/>
      <c r="C33" s="359"/>
      <c r="D33" s="359"/>
      <c r="E33" s="354"/>
      <c r="F33" s="354"/>
      <c r="G33" s="359"/>
      <c r="H33" s="359"/>
      <c r="I33" s="360"/>
      <c r="J33" s="360"/>
      <c r="K33" s="356">
        <f t="shared" si="1"/>
        <v>0</v>
      </c>
      <c r="L33" s="358"/>
    </row>
    <row r="34" spans="1:12" ht="15" x14ac:dyDescent="0.2">
      <c r="A34" s="351" t="str">
        <f t="shared" si="0"/>
        <v/>
      </c>
      <c r="B34" s="352"/>
      <c r="C34" s="359"/>
      <c r="D34" s="359"/>
      <c r="E34" s="354"/>
      <c r="F34" s="354"/>
      <c r="G34" s="359"/>
      <c r="H34" s="359"/>
      <c r="I34" s="360"/>
      <c r="J34" s="360"/>
      <c r="K34" s="356">
        <f t="shared" si="1"/>
        <v>0</v>
      </c>
      <c r="L34" s="358"/>
    </row>
    <row r="35" spans="1:12" ht="15" x14ac:dyDescent="0.2">
      <c r="A35" s="351" t="str">
        <f t="shared" si="0"/>
        <v/>
      </c>
      <c r="B35" s="352"/>
      <c r="C35" s="359"/>
      <c r="D35" s="359"/>
      <c r="E35" s="354"/>
      <c r="F35" s="354"/>
      <c r="G35" s="359"/>
      <c r="H35" s="359"/>
      <c r="I35" s="360"/>
      <c r="J35" s="360"/>
      <c r="K35" s="356">
        <f t="shared" si="1"/>
        <v>0</v>
      </c>
      <c r="L35" s="358"/>
    </row>
    <row r="36" spans="1:12" ht="15" x14ac:dyDescent="0.2">
      <c r="A36" s="351" t="str">
        <f t="shared" si="0"/>
        <v/>
      </c>
      <c r="B36" s="352"/>
      <c r="C36" s="359"/>
      <c r="D36" s="359"/>
      <c r="E36" s="354"/>
      <c r="F36" s="354"/>
      <c r="G36" s="359"/>
      <c r="H36" s="359"/>
      <c r="I36" s="360"/>
      <c r="J36" s="360"/>
      <c r="K36" s="356">
        <f t="shared" si="1"/>
        <v>0</v>
      </c>
      <c r="L36" s="358"/>
    </row>
    <row r="37" spans="1:12" ht="15" x14ac:dyDescent="0.2">
      <c r="A37" s="351" t="str">
        <f t="shared" si="0"/>
        <v/>
      </c>
      <c r="B37" s="352"/>
      <c r="C37" s="359"/>
      <c r="D37" s="359"/>
      <c r="E37" s="354"/>
      <c r="F37" s="354"/>
      <c r="G37" s="359"/>
      <c r="H37" s="359"/>
      <c r="I37" s="360"/>
      <c r="J37" s="360"/>
      <c r="K37" s="356">
        <f t="shared" si="1"/>
        <v>0</v>
      </c>
      <c r="L37" s="358"/>
    </row>
    <row r="38" spans="1:12" ht="15" x14ac:dyDescent="0.2">
      <c r="A38" s="351" t="str">
        <f t="shared" si="0"/>
        <v/>
      </c>
      <c r="B38" s="352"/>
      <c r="C38" s="359"/>
      <c r="D38" s="359"/>
      <c r="E38" s="354"/>
      <c r="F38" s="354"/>
      <c r="G38" s="359"/>
      <c r="H38" s="359"/>
      <c r="I38" s="360"/>
      <c r="J38" s="360"/>
      <c r="K38" s="356">
        <f t="shared" si="1"/>
        <v>0</v>
      </c>
      <c r="L38" s="358"/>
    </row>
    <row r="39" spans="1:12" ht="15" x14ac:dyDescent="0.2">
      <c r="A39" s="351" t="str">
        <f t="shared" si="0"/>
        <v/>
      </c>
      <c r="B39" s="352"/>
      <c r="C39" s="359"/>
      <c r="D39" s="359"/>
      <c r="E39" s="354"/>
      <c r="F39" s="354"/>
      <c r="G39" s="359"/>
      <c r="H39" s="359"/>
      <c r="I39" s="360"/>
      <c r="J39" s="360"/>
      <c r="K39" s="356">
        <f t="shared" si="1"/>
        <v>0</v>
      </c>
      <c r="L39" s="358"/>
    </row>
    <row r="40" spans="1:12" ht="15" x14ac:dyDescent="0.2">
      <c r="A40" s="351" t="str">
        <f t="shared" si="0"/>
        <v/>
      </c>
      <c r="B40" s="352"/>
      <c r="C40" s="359"/>
      <c r="D40" s="359"/>
      <c r="E40" s="354"/>
      <c r="F40" s="354"/>
      <c r="G40" s="359"/>
      <c r="H40" s="359"/>
      <c r="I40" s="360"/>
      <c r="J40" s="360"/>
      <c r="K40" s="356">
        <f t="shared" si="1"/>
        <v>0</v>
      </c>
      <c r="L40" s="358"/>
    </row>
    <row r="41" spans="1:12" ht="15" x14ac:dyDescent="0.2">
      <c r="A41" s="351" t="str">
        <f t="shared" si="0"/>
        <v/>
      </c>
      <c r="B41" s="352"/>
      <c r="C41" s="359"/>
      <c r="D41" s="359"/>
      <c r="E41" s="354"/>
      <c r="F41" s="354"/>
      <c r="G41" s="359"/>
      <c r="H41" s="359"/>
      <c r="I41" s="360"/>
      <c r="J41" s="360"/>
      <c r="K41" s="356">
        <f t="shared" si="1"/>
        <v>0</v>
      </c>
      <c r="L41" s="358"/>
    </row>
    <row r="42" spans="1:12" ht="15" x14ac:dyDescent="0.2">
      <c r="A42" s="351" t="str">
        <f t="shared" si="0"/>
        <v/>
      </c>
      <c r="B42" s="352"/>
      <c r="C42" s="359"/>
      <c r="D42" s="359"/>
      <c r="E42" s="354"/>
      <c r="F42" s="354"/>
      <c r="G42" s="359"/>
      <c r="H42" s="359"/>
      <c r="I42" s="360"/>
      <c r="J42" s="360"/>
      <c r="K42" s="356">
        <f t="shared" si="1"/>
        <v>0</v>
      </c>
      <c r="L42" s="358"/>
    </row>
    <row r="43" spans="1:12" ht="15" x14ac:dyDescent="0.2">
      <c r="A43" s="351" t="str">
        <f t="shared" si="0"/>
        <v/>
      </c>
      <c r="B43" s="352"/>
      <c r="C43" s="359"/>
      <c r="D43" s="359"/>
      <c r="E43" s="354"/>
      <c r="F43" s="354"/>
      <c r="G43" s="359"/>
      <c r="H43" s="359"/>
      <c r="I43" s="360"/>
      <c r="J43" s="360"/>
      <c r="K43" s="356">
        <f t="shared" si="1"/>
        <v>0</v>
      </c>
      <c r="L43" s="358"/>
    </row>
    <row r="44" spans="1:12" ht="15" x14ac:dyDescent="0.2">
      <c r="A44" s="351" t="str">
        <f t="shared" si="0"/>
        <v/>
      </c>
      <c r="B44" s="352"/>
      <c r="C44" s="359"/>
      <c r="D44" s="359"/>
      <c r="E44" s="354"/>
      <c r="F44" s="354"/>
      <c r="G44" s="359"/>
      <c r="H44" s="359"/>
      <c r="I44" s="360"/>
      <c r="J44" s="360"/>
      <c r="K44" s="356">
        <f t="shared" si="1"/>
        <v>0</v>
      </c>
      <c r="L44" s="358"/>
    </row>
    <row r="45" spans="1:12" ht="15" x14ac:dyDescent="0.2">
      <c r="A45" s="351" t="str">
        <f t="shared" si="0"/>
        <v/>
      </c>
      <c r="B45" s="352"/>
      <c r="C45" s="359"/>
      <c r="D45" s="359"/>
      <c r="E45" s="354"/>
      <c r="F45" s="354"/>
      <c r="G45" s="359"/>
      <c r="H45" s="359"/>
      <c r="I45" s="360"/>
      <c r="J45" s="360"/>
      <c r="K45" s="356">
        <f t="shared" si="1"/>
        <v>0</v>
      </c>
      <c r="L45" s="358"/>
    </row>
    <row r="46" spans="1:12" ht="15" x14ac:dyDescent="0.2">
      <c r="A46" s="351" t="str">
        <f t="shared" si="0"/>
        <v/>
      </c>
      <c r="B46" s="352"/>
      <c r="C46" s="359"/>
      <c r="D46" s="359"/>
      <c r="E46" s="354"/>
      <c r="F46" s="354"/>
      <c r="G46" s="359"/>
      <c r="H46" s="359"/>
      <c r="I46" s="360"/>
      <c r="J46" s="360"/>
      <c r="K46" s="356">
        <f t="shared" si="1"/>
        <v>0</v>
      </c>
      <c r="L46" s="358"/>
    </row>
    <row r="47" spans="1:12" ht="15" x14ac:dyDescent="0.2">
      <c r="A47" s="351" t="str">
        <f t="shared" si="0"/>
        <v/>
      </c>
      <c r="B47" s="352"/>
      <c r="C47" s="359"/>
      <c r="D47" s="359"/>
      <c r="E47" s="354"/>
      <c r="F47" s="354"/>
      <c r="G47" s="359"/>
      <c r="H47" s="359"/>
      <c r="I47" s="360"/>
      <c r="J47" s="360"/>
      <c r="K47" s="356">
        <f t="shared" si="1"/>
        <v>0</v>
      </c>
      <c r="L47" s="358"/>
    </row>
    <row r="48" spans="1:12" ht="15" x14ac:dyDescent="0.2">
      <c r="A48" s="351" t="str">
        <f t="shared" si="0"/>
        <v/>
      </c>
      <c r="B48" s="352"/>
      <c r="C48" s="359"/>
      <c r="D48" s="359"/>
      <c r="E48" s="354"/>
      <c r="F48" s="354"/>
      <c r="G48" s="359"/>
      <c r="H48" s="359"/>
      <c r="I48" s="360"/>
      <c r="J48" s="360"/>
      <c r="K48" s="356">
        <f t="shared" si="1"/>
        <v>0</v>
      </c>
      <c r="L48" s="358"/>
    </row>
    <row r="49" spans="1:12" ht="15" x14ac:dyDescent="0.2">
      <c r="A49" s="351" t="str">
        <f t="shared" si="0"/>
        <v/>
      </c>
      <c r="B49" s="352"/>
      <c r="C49" s="359"/>
      <c r="D49" s="359"/>
      <c r="E49" s="354"/>
      <c r="F49" s="354"/>
      <c r="G49" s="359"/>
      <c r="H49" s="359"/>
      <c r="I49" s="360"/>
      <c r="J49" s="360"/>
      <c r="K49" s="356">
        <f t="shared" si="1"/>
        <v>0</v>
      </c>
      <c r="L49" s="358"/>
    </row>
    <row r="50" spans="1:12" ht="15" x14ac:dyDescent="0.2">
      <c r="A50" s="351" t="str">
        <f t="shared" si="0"/>
        <v/>
      </c>
      <c r="B50" s="352"/>
      <c r="C50" s="359"/>
      <c r="D50" s="359"/>
      <c r="E50" s="354"/>
      <c r="F50" s="354"/>
      <c r="G50" s="359"/>
      <c r="H50" s="359"/>
      <c r="I50" s="360"/>
      <c r="J50" s="360"/>
      <c r="K50" s="356">
        <f t="shared" si="1"/>
        <v>0</v>
      </c>
      <c r="L50" s="358"/>
    </row>
    <row r="51" spans="1:12" ht="15" x14ac:dyDescent="0.2">
      <c r="A51" s="351" t="str">
        <f t="shared" si="0"/>
        <v/>
      </c>
      <c r="B51" s="352"/>
      <c r="C51" s="359"/>
      <c r="D51" s="359"/>
      <c r="E51" s="354"/>
      <c r="F51" s="354"/>
      <c r="G51" s="359"/>
      <c r="H51" s="359"/>
      <c r="I51" s="360"/>
      <c r="J51" s="360"/>
      <c r="K51" s="356">
        <f t="shared" si="1"/>
        <v>0</v>
      </c>
      <c r="L51" s="358"/>
    </row>
    <row r="52" spans="1:12" ht="15" x14ac:dyDescent="0.2">
      <c r="A52" s="351" t="str">
        <f t="shared" si="0"/>
        <v/>
      </c>
      <c r="B52" s="352"/>
      <c r="C52" s="359"/>
      <c r="D52" s="359"/>
      <c r="E52" s="354"/>
      <c r="F52" s="354"/>
      <c r="G52" s="359"/>
      <c r="H52" s="359"/>
      <c r="I52" s="360"/>
      <c r="J52" s="360"/>
      <c r="K52" s="356">
        <f t="shared" si="1"/>
        <v>0</v>
      </c>
      <c r="L52" s="358"/>
    </row>
    <row r="53" spans="1:12" ht="15" x14ac:dyDescent="0.2">
      <c r="A53" s="351" t="str">
        <f t="shared" si="0"/>
        <v/>
      </c>
      <c r="B53" s="352"/>
      <c r="C53" s="359"/>
      <c r="D53" s="359"/>
      <c r="E53" s="354"/>
      <c r="F53" s="354"/>
      <c r="G53" s="359"/>
      <c r="H53" s="359"/>
      <c r="I53" s="360"/>
      <c r="J53" s="360"/>
      <c r="K53" s="356">
        <f t="shared" si="1"/>
        <v>0</v>
      </c>
      <c r="L53" s="358"/>
    </row>
    <row r="54" spans="1:12" ht="15" x14ac:dyDescent="0.2">
      <c r="A54" s="351" t="str">
        <f t="shared" si="0"/>
        <v/>
      </c>
      <c r="B54" s="352"/>
      <c r="C54" s="359"/>
      <c r="D54" s="359"/>
      <c r="E54" s="354"/>
      <c r="F54" s="354"/>
      <c r="G54" s="359"/>
      <c r="H54" s="359"/>
      <c r="I54" s="360"/>
      <c r="J54" s="360"/>
      <c r="K54" s="356">
        <f t="shared" si="1"/>
        <v>0</v>
      </c>
      <c r="L54" s="358"/>
    </row>
    <row r="55" spans="1:12" ht="15" x14ac:dyDescent="0.2">
      <c r="A55" s="351" t="str">
        <f t="shared" si="0"/>
        <v/>
      </c>
      <c r="B55" s="352"/>
      <c r="C55" s="359"/>
      <c r="D55" s="359"/>
      <c r="E55" s="354"/>
      <c r="F55" s="354"/>
      <c r="G55" s="359"/>
      <c r="H55" s="359"/>
      <c r="I55" s="360"/>
      <c r="J55" s="360"/>
      <c r="K55" s="356">
        <f t="shared" si="1"/>
        <v>0</v>
      </c>
      <c r="L55" s="358"/>
    </row>
    <row r="56" spans="1:12" ht="15" x14ac:dyDescent="0.2">
      <c r="A56" s="351" t="str">
        <f t="shared" si="0"/>
        <v/>
      </c>
      <c r="B56" s="352"/>
      <c r="C56" s="359"/>
      <c r="D56" s="359"/>
      <c r="E56" s="354"/>
      <c r="F56" s="354"/>
      <c r="G56" s="359"/>
      <c r="H56" s="359"/>
      <c r="I56" s="360"/>
      <c r="J56" s="360"/>
      <c r="K56" s="356">
        <f t="shared" si="1"/>
        <v>0</v>
      </c>
      <c r="L56" s="358"/>
    </row>
    <row r="57" spans="1:12" ht="15" x14ac:dyDescent="0.2">
      <c r="A57" s="351" t="str">
        <f t="shared" si="0"/>
        <v/>
      </c>
      <c r="B57" s="352"/>
      <c r="C57" s="359"/>
      <c r="D57" s="359"/>
      <c r="E57" s="354"/>
      <c r="F57" s="354"/>
      <c r="G57" s="359"/>
      <c r="H57" s="359"/>
      <c r="I57" s="360"/>
      <c r="J57" s="360"/>
      <c r="K57" s="356">
        <f t="shared" si="1"/>
        <v>0</v>
      </c>
      <c r="L57" s="358"/>
    </row>
    <row r="58" spans="1:12" ht="15" x14ac:dyDescent="0.2">
      <c r="A58" s="351" t="str">
        <f t="shared" si="0"/>
        <v/>
      </c>
      <c r="B58" s="352"/>
      <c r="C58" s="359"/>
      <c r="D58" s="359"/>
      <c r="E58" s="354"/>
      <c r="F58" s="354"/>
      <c r="G58" s="359"/>
      <c r="H58" s="359"/>
      <c r="I58" s="360"/>
      <c r="J58" s="360"/>
      <c r="K58" s="356">
        <f t="shared" si="1"/>
        <v>0</v>
      </c>
      <c r="L58" s="358"/>
    </row>
    <row r="59" spans="1:12" ht="15" x14ac:dyDescent="0.2">
      <c r="A59" s="351" t="str">
        <f t="shared" si="0"/>
        <v/>
      </c>
      <c r="B59" s="352"/>
      <c r="C59" s="359"/>
      <c r="D59" s="359"/>
      <c r="E59" s="354"/>
      <c r="F59" s="354"/>
      <c r="G59" s="359"/>
      <c r="H59" s="359"/>
      <c r="I59" s="360"/>
      <c r="J59" s="360"/>
      <c r="K59" s="356">
        <f t="shared" si="1"/>
        <v>0</v>
      </c>
      <c r="L59" s="358"/>
    </row>
    <row r="60" spans="1:12" ht="15" x14ac:dyDescent="0.2">
      <c r="A60" s="351" t="str">
        <f t="shared" si="0"/>
        <v/>
      </c>
      <c r="B60" s="352"/>
      <c r="C60" s="359"/>
      <c r="D60" s="359"/>
      <c r="E60" s="354"/>
      <c r="F60" s="354"/>
      <c r="G60" s="359"/>
      <c r="H60" s="359"/>
      <c r="I60" s="360"/>
      <c r="J60" s="360"/>
      <c r="K60" s="356">
        <f t="shared" si="1"/>
        <v>0</v>
      </c>
      <c r="L60" s="358"/>
    </row>
    <row r="61" spans="1:12" ht="15" x14ac:dyDescent="0.2">
      <c r="A61" s="351" t="str">
        <f t="shared" si="0"/>
        <v/>
      </c>
      <c r="B61" s="352"/>
      <c r="C61" s="359"/>
      <c r="D61" s="359"/>
      <c r="E61" s="354"/>
      <c r="F61" s="354"/>
      <c r="G61" s="359"/>
      <c r="H61" s="359"/>
      <c r="I61" s="360"/>
      <c r="J61" s="360"/>
      <c r="K61" s="356">
        <f t="shared" si="1"/>
        <v>0</v>
      </c>
      <c r="L61" s="358"/>
    </row>
    <row r="62" spans="1:12" ht="15" x14ac:dyDescent="0.2">
      <c r="A62" s="351" t="str">
        <f t="shared" si="0"/>
        <v/>
      </c>
      <c r="B62" s="352"/>
      <c r="C62" s="359"/>
      <c r="D62" s="359"/>
      <c r="E62" s="354"/>
      <c r="F62" s="354"/>
      <c r="G62" s="359"/>
      <c r="H62" s="359"/>
      <c r="I62" s="360"/>
      <c r="J62" s="360"/>
      <c r="K62" s="356">
        <f t="shared" si="1"/>
        <v>0</v>
      </c>
      <c r="L62" s="358"/>
    </row>
    <row r="63" spans="1:12" ht="15" x14ac:dyDescent="0.2">
      <c r="A63" s="351" t="str">
        <f t="shared" si="0"/>
        <v/>
      </c>
      <c r="B63" s="352"/>
      <c r="C63" s="359"/>
      <c r="D63" s="359"/>
      <c r="E63" s="354"/>
      <c r="F63" s="354"/>
      <c r="G63" s="359"/>
      <c r="H63" s="359"/>
      <c r="I63" s="360"/>
      <c r="J63" s="360"/>
      <c r="K63" s="356">
        <f t="shared" si="1"/>
        <v>0</v>
      </c>
      <c r="L63" s="358"/>
    </row>
    <row r="64" spans="1:12" ht="15" x14ac:dyDescent="0.2">
      <c r="A64" s="351" t="str">
        <f t="shared" si="0"/>
        <v/>
      </c>
      <c r="B64" s="352"/>
      <c r="C64" s="359"/>
      <c r="D64" s="359"/>
      <c r="E64" s="354"/>
      <c r="F64" s="354"/>
      <c r="G64" s="359"/>
      <c r="H64" s="359"/>
      <c r="I64" s="360"/>
      <c r="J64" s="360"/>
      <c r="K64" s="356">
        <f t="shared" si="1"/>
        <v>0</v>
      </c>
      <c r="L64" s="358"/>
    </row>
    <row r="65" spans="1:12" ht="15" x14ac:dyDescent="0.2">
      <c r="A65" s="351" t="str">
        <f t="shared" si="0"/>
        <v/>
      </c>
      <c r="B65" s="352"/>
      <c r="C65" s="359"/>
      <c r="D65" s="359"/>
      <c r="E65" s="354"/>
      <c r="F65" s="354"/>
      <c r="G65" s="359"/>
      <c r="H65" s="359"/>
      <c r="I65" s="360"/>
      <c r="J65" s="360"/>
      <c r="K65" s="356">
        <f t="shared" si="1"/>
        <v>0</v>
      </c>
      <c r="L65" s="358"/>
    </row>
    <row r="66" spans="1:12" ht="15" x14ac:dyDescent="0.2">
      <c r="A66" s="351" t="str">
        <f t="shared" si="0"/>
        <v/>
      </c>
      <c r="B66" s="352"/>
      <c r="C66" s="359"/>
      <c r="D66" s="359"/>
      <c r="E66" s="354"/>
      <c r="F66" s="354"/>
      <c r="G66" s="359"/>
      <c r="H66" s="359"/>
      <c r="I66" s="360"/>
      <c r="J66" s="360"/>
      <c r="K66" s="356">
        <f t="shared" si="1"/>
        <v>0</v>
      </c>
      <c r="L66" s="358"/>
    </row>
    <row r="67" spans="1:12" ht="15" x14ac:dyDescent="0.2">
      <c r="A67" s="351" t="str">
        <f t="shared" si="0"/>
        <v/>
      </c>
      <c r="B67" s="352"/>
      <c r="C67" s="359"/>
      <c r="D67" s="359"/>
      <c r="E67" s="354"/>
      <c r="F67" s="354"/>
      <c r="G67" s="359"/>
      <c r="H67" s="359"/>
      <c r="I67" s="360"/>
      <c r="J67" s="360"/>
      <c r="K67" s="356">
        <f t="shared" si="1"/>
        <v>0</v>
      </c>
      <c r="L67" s="358"/>
    </row>
    <row r="68" spans="1:12" ht="15" x14ac:dyDescent="0.2">
      <c r="A68" s="351" t="str">
        <f t="shared" si="0"/>
        <v/>
      </c>
      <c r="B68" s="352"/>
      <c r="C68" s="359"/>
      <c r="D68" s="359"/>
      <c r="E68" s="354"/>
      <c r="F68" s="354"/>
      <c r="G68" s="359"/>
      <c r="H68" s="359"/>
      <c r="I68" s="360"/>
      <c r="J68" s="360"/>
      <c r="K68" s="356">
        <f t="shared" si="1"/>
        <v>0</v>
      </c>
      <c r="L68" s="358"/>
    </row>
    <row r="69" spans="1:12" ht="15" x14ac:dyDescent="0.2">
      <c r="A69" s="351" t="str">
        <f t="shared" si="0"/>
        <v/>
      </c>
      <c r="B69" s="352"/>
      <c r="C69" s="359"/>
      <c r="D69" s="359"/>
      <c r="E69" s="354"/>
      <c r="F69" s="354"/>
      <c r="G69" s="359"/>
      <c r="H69" s="359"/>
      <c r="I69" s="360"/>
      <c r="J69" s="360"/>
      <c r="K69" s="356">
        <f t="shared" si="1"/>
        <v>0</v>
      </c>
      <c r="L69" s="358"/>
    </row>
    <row r="70" spans="1:12" ht="15" x14ac:dyDescent="0.2">
      <c r="A70" s="351" t="str">
        <f t="shared" si="0"/>
        <v/>
      </c>
      <c r="B70" s="352"/>
      <c r="C70" s="359"/>
      <c r="D70" s="359"/>
      <c r="E70" s="354"/>
      <c r="F70" s="354"/>
      <c r="G70" s="359"/>
      <c r="H70" s="359"/>
      <c r="I70" s="360"/>
      <c r="J70" s="360"/>
      <c r="K70" s="356">
        <f t="shared" si="1"/>
        <v>0</v>
      </c>
      <c r="L70" s="358"/>
    </row>
    <row r="71" spans="1:12" ht="15" x14ac:dyDescent="0.2">
      <c r="A71" s="351" t="str">
        <f t="shared" si="0"/>
        <v/>
      </c>
      <c r="B71" s="352"/>
      <c r="C71" s="359"/>
      <c r="D71" s="359"/>
      <c r="E71" s="354"/>
      <c r="F71" s="354"/>
      <c r="G71" s="359"/>
      <c r="H71" s="359"/>
      <c r="I71" s="360"/>
      <c r="J71" s="360"/>
      <c r="K71" s="356">
        <f t="shared" si="1"/>
        <v>0</v>
      </c>
      <c r="L71" s="358"/>
    </row>
    <row r="72" spans="1:12" ht="15" x14ac:dyDescent="0.2">
      <c r="A72" s="351" t="str">
        <f t="shared" si="0"/>
        <v/>
      </c>
      <c r="B72" s="352"/>
      <c r="C72" s="359"/>
      <c r="D72" s="359"/>
      <c r="E72" s="354"/>
      <c r="F72" s="354"/>
      <c r="G72" s="359"/>
      <c r="H72" s="359"/>
      <c r="I72" s="360"/>
      <c r="J72" s="360"/>
      <c r="K72" s="356">
        <f t="shared" si="1"/>
        <v>0</v>
      </c>
      <c r="L72" s="358"/>
    </row>
    <row r="73" spans="1:12" ht="15" x14ac:dyDescent="0.2">
      <c r="A73" s="351" t="str">
        <f t="shared" si="0"/>
        <v/>
      </c>
      <c r="B73" s="352"/>
      <c r="C73" s="359"/>
      <c r="D73" s="359"/>
      <c r="E73" s="354"/>
      <c r="F73" s="354"/>
      <c r="G73" s="359"/>
      <c r="H73" s="359"/>
      <c r="I73" s="360"/>
      <c r="J73" s="360"/>
      <c r="K73" s="356">
        <f t="shared" si="1"/>
        <v>0</v>
      </c>
      <c r="L73" s="358"/>
    </row>
    <row r="74" spans="1:12" ht="15" x14ac:dyDescent="0.2">
      <c r="A74" s="351" t="str">
        <f t="shared" si="0"/>
        <v/>
      </c>
      <c r="B74" s="352"/>
      <c r="C74" s="359"/>
      <c r="D74" s="359"/>
      <c r="E74" s="354"/>
      <c r="F74" s="354"/>
      <c r="G74" s="359"/>
      <c r="H74" s="359"/>
      <c r="I74" s="360"/>
      <c r="J74" s="360"/>
      <c r="K74" s="356">
        <f t="shared" si="1"/>
        <v>0</v>
      </c>
      <c r="L74" s="358"/>
    </row>
    <row r="75" spans="1:12" ht="15" x14ac:dyDescent="0.2">
      <c r="A75" s="351" t="str">
        <f t="shared" si="0"/>
        <v/>
      </c>
      <c r="B75" s="352"/>
      <c r="C75" s="359"/>
      <c r="D75" s="359"/>
      <c r="E75" s="354"/>
      <c r="F75" s="354"/>
      <c r="G75" s="359"/>
      <c r="H75" s="359"/>
      <c r="I75" s="360"/>
      <c r="J75" s="360"/>
      <c r="K75" s="356">
        <f t="shared" si="1"/>
        <v>0</v>
      </c>
      <c r="L75" s="358"/>
    </row>
    <row r="76" spans="1:12" ht="15" x14ac:dyDescent="0.2">
      <c r="A76" s="351" t="str">
        <f t="shared" si="0"/>
        <v/>
      </c>
      <c r="B76" s="352"/>
      <c r="C76" s="359"/>
      <c r="D76" s="359"/>
      <c r="E76" s="354"/>
      <c r="F76" s="354"/>
      <c r="G76" s="359"/>
      <c r="H76" s="359"/>
      <c r="I76" s="360"/>
      <c r="J76" s="360"/>
      <c r="K76" s="356">
        <f t="shared" si="1"/>
        <v>0</v>
      </c>
      <c r="L76" s="358"/>
    </row>
    <row r="77" spans="1:12" ht="15" x14ac:dyDescent="0.2">
      <c r="A77" s="351" t="str">
        <f t="shared" si="0"/>
        <v/>
      </c>
      <c r="B77" s="352"/>
      <c r="C77" s="359"/>
      <c r="D77" s="359"/>
      <c r="E77" s="354"/>
      <c r="F77" s="354"/>
      <c r="G77" s="359"/>
      <c r="H77" s="359"/>
      <c r="I77" s="360"/>
      <c r="J77" s="360"/>
      <c r="K77" s="356">
        <f t="shared" si="1"/>
        <v>0</v>
      </c>
      <c r="L77" s="358"/>
    </row>
    <row r="78" spans="1:12" ht="15" x14ac:dyDescent="0.2">
      <c r="A78" s="351" t="str">
        <f t="shared" si="0"/>
        <v/>
      </c>
      <c r="B78" s="352"/>
      <c r="C78" s="359"/>
      <c r="D78" s="359"/>
      <c r="E78" s="354"/>
      <c r="F78" s="354"/>
      <c r="G78" s="359"/>
      <c r="H78" s="359"/>
      <c r="I78" s="360"/>
      <c r="J78" s="360"/>
      <c r="K78" s="356">
        <f t="shared" si="1"/>
        <v>0</v>
      </c>
      <c r="L78" s="358"/>
    </row>
    <row r="79" spans="1:12" ht="15" x14ac:dyDescent="0.2">
      <c r="A79" s="351" t="str">
        <f t="shared" si="0"/>
        <v/>
      </c>
      <c r="B79" s="352"/>
      <c r="C79" s="359"/>
      <c r="D79" s="359"/>
      <c r="E79" s="354"/>
      <c r="F79" s="354"/>
      <c r="G79" s="359"/>
      <c r="H79" s="359"/>
      <c r="I79" s="360"/>
      <c r="J79" s="360"/>
      <c r="K79" s="356">
        <f t="shared" si="1"/>
        <v>0</v>
      </c>
      <c r="L79" s="358"/>
    </row>
    <row r="80" spans="1:12" ht="15" x14ac:dyDescent="0.2">
      <c r="A80" s="351" t="str">
        <f t="shared" ref="A80:A143" si="2">IF(COUNTA(B80:J80)&gt;0,ROW()-ROW($A$14),"")</f>
        <v/>
      </c>
      <c r="B80" s="352"/>
      <c r="C80" s="359"/>
      <c r="D80" s="359"/>
      <c r="E80" s="354"/>
      <c r="F80" s="354"/>
      <c r="G80" s="359"/>
      <c r="H80" s="359"/>
      <c r="I80" s="360"/>
      <c r="J80" s="360"/>
      <c r="K80" s="356">
        <f t="shared" ref="K80:K143" si="3">ROUND(I80,2)*ROUND(J80,2)</f>
        <v>0</v>
      </c>
      <c r="L80" s="358"/>
    </row>
    <row r="81" spans="1:12" ht="15" x14ac:dyDescent="0.2">
      <c r="A81" s="351" t="str">
        <f t="shared" si="2"/>
        <v/>
      </c>
      <c r="B81" s="352"/>
      <c r="C81" s="359"/>
      <c r="D81" s="359"/>
      <c r="E81" s="354"/>
      <c r="F81" s="354"/>
      <c r="G81" s="359"/>
      <c r="H81" s="359"/>
      <c r="I81" s="360"/>
      <c r="J81" s="360"/>
      <c r="K81" s="356">
        <f t="shared" si="3"/>
        <v>0</v>
      </c>
      <c r="L81" s="358"/>
    </row>
    <row r="82" spans="1:12" ht="15" x14ac:dyDescent="0.2">
      <c r="A82" s="351" t="str">
        <f t="shared" si="2"/>
        <v/>
      </c>
      <c r="B82" s="352"/>
      <c r="C82" s="359"/>
      <c r="D82" s="359"/>
      <c r="E82" s="354"/>
      <c r="F82" s="354"/>
      <c r="G82" s="359"/>
      <c r="H82" s="359"/>
      <c r="I82" s="360"/>
      <c r="J82" s="360"/>
      <c r="K82" s="356">
        <f t="shared" si="3"/>
        <v>0</v>
      </c>
      <c r="L82" s="358"/>
    </row>
    <row r="83" spans="1:12" ht="15" x14ac:dyDescent="0.2">
      <c r="A83" s="351" t="str">
        <f t="shared" si="2"/>
        <v/>
      </c>
      <c r="B83" s="352"/>
      <c r="C83" s="359"/>
      <c r="D83" s="359"/>
      <c r="E83" s="354"/>
      <c r="F83" s="354"/>
      <c r="G83" s="359"/>
      <c r="H83" s="359"/>
      <c r="I83" s="360"/>
      <c r="J83" s="360"/>
      <c r="K83" s="356">
        <f t="shared" si="3"/>
        <v>0</v>
      </c>
      <c r="L83" s="358"/>
    </row>
    <row r="84" spans="1:12" ht="15" x14ac:dyDescent="0.2">
      <c r="A84" s="351" t="str">
        <f t="shared" si="2"/>
        <v/>
      </c>
      <c r="B84" s="352"/>
      <c r="C84" s="359"/>
      <c r="D84" s="359"/>
      <c r="E84" s="354"/>
      <c r="F84" s="354"/>
      <c r="G84" s="359"/>
      <c r="H84" s="359"/>
      <c r="I84" s="360"/>
      <c r="J84" s="360"/>
      <c r="K84" s="356">
        <f t="shared" si="3"/>
        <v>0</v>
      </c>
      <c r="L84" s="358"/>
    </row>
    <row r="85" spans="1:12" ht="15" x14ac:dyDescent="0.2">
      <c r="A85" s="351" t="str">
        <f t="shared" si="2"/>
        <v/>
      </c>
      <c r="B85" s="352"/>
      <c r="C85" s="359"/>
      <c r="D85" s="359"/>
      <c r="E85" s="354"/>
      <c r="F85" s="354"/>
      <c r="G85" s="359"/>
      <c r="H85" s="359"/>
      <c r="I85" s="360"/>
      <c r="J85" s="360"/>
      <c r="K85" s="356">
        <f t="shared" si="3"/>
        <v>0</v>
      </c>
      <c r="L85" s="358"/>
    </row>
    <row r="86" spans="1:12" ht="15" x14ac:dyDescent="0.2">
      <c r="A86" s="351" t="str">
        <f t="shared" si="2"/>
        <v/>
      </c>
      <c r="B86" s="352"/>
      <c r="C86" s="359"/>
      <c r="D86" s="359"/>
      <c r="E86" s="354"/>
      <c r="F86" s="354"/>
      <c r="G86" s="359"/>
      <c r="H86" s="359"/>
      <c r="I86" s="360"/>
      <c r="J86" s="360"/>
      <c r="K86" s="356">
        <f t="shared" si="3"/>
        <v>0</v>
      </c>
      <c r="L86" s="358"/>
    </row>
    <row r="87" spans="1:12" ht="15" x14ac:dyDescent="0.2">
      <c r="A87" s="351" t="str">
        <f t="shared" si="2"/>
        <v/>
      </c>
      <c r="B87" s="352"/>
      <c r="C87" s="359"/>
      <c r="D87" s="359"/>
      <c r="E87" s="354"/>
      <c r="F87" s="354"/>
      <c r="G87" s="359"/>
      <c r="H87" s="359"/>
      <c r="I87" s="360"/>
      <c r="J87" s="360"/>
      <c r="K87" s="356">
        <f t="shared" si="3"/>
        <v>0</v>
      </c>
      <c r="L87" s="358"/>
    </row>
    <row r="88" spans="1:12" ht="15" x14ac:dyDescent="0.2">
      <c r="A88" s="351" t="str">
        <f t="shared" si="2"/>
        <v/>
      </c>
      <c r="B88" s="352"/>
      <c r="C88" s="359"/>
      <c r="D88" s="359"/>
      <c r="E88" s="354"/>
      <c r="F88" s="354"/>
      <c r="G88" s="359"/>
      <c r="H88" s="359"/>
      <c r="I88" s="360"/>
      <c r="J88" s="360"/>
      <c r="K88" s="356">
        <f t="shared" si="3"/>
        <v>0</v>
      </c>
      <c r="L88" s="358"/>
    </row>
    <row r="89" spans="1:12" ht="15" x14ac:dyDescent="0.2">
      <c r="A89" s="351" t="str">
        <f t="shared" si="2"/>
        <v/>
      </c>
      <c r="B89" s="352"/>
      <c r="C89" s="359"/>
      <c r="D89" s="359"/>
      <c r="E89" s="354"/>
      <c r="F89" s="354"/>
      <c r="G89" s="359"/>
      <c r="H89" s="359"/>
      <c r="I89" s="360"/>
      <c r="J89" s="360"/>
      <c r="K89" s="356">
        <f t="shared" si="3"/>
        <v>0</v>
      </c>
      <c r="L89" s="358"/>
    </row>
    <row r="90" spans="1:12" ht="15" x14ac:dyDescent="0.2">
      <c r="A90" s="351" t="str">
        <f t="shared" si="2"/>
        <v/>
      </c>
      <c r="B90" s="352"/>
      <c r="C90" s="359"/>
      <c r="D90" s="359"/>
      <c r="E90" s="354"/>
      <c r="F90" s="354"/>
      <c r="G90" s="359"/>
      <c r="H90" s="359"/>
      <c r="I90" s="360"/>
      <c r="J90" s="360"/>
      <c r="K90" s="356">
        <f t="shared" si="3"/>
        <v>0</v>
      </c>
      <c r="L90" s="358"/>
    </row>
    <row r="91" spans="1:12" ht="15" x14ac:dyDescent="0.2">
      <c r="A91" s="351" t="str">
        <f t="shared" si="2"/>
        <v/>
      </c>
      <c r="B91" s="352"/>
      <c r="C91" s="359"/>
      <c r="D91" s="359"/>
      <c r="E91" s="354"/>
      <c r="F91" s="354"/>
      <c r="G91" s="359"/>
      <c r="H91" s="359"/>
      <c r="I91" s="360"/>
      <c r="J91" s="360"/>
      <c r="K91" s="356">
        <f t="shared" si="3"/>
        <v>0</v>
      </c>
      <c r="L91" s="358"/>
    </row>
    <row r="92" spans="1:12" ht="15" x14ac:dyDescent="0.2">
      <c r="A92" s="351" t="str">
        <f t="shared" si="2"/>
        <v/>
      </c>
      <c r="B92" s="352"/>
      <c r="C92" s="359"/>
      <c r="D92" s="359"/>
      <c r="E92" s="354"/>
      <c r="F92" s="354"/>
      <c r="G92" s="359"/>
      <c r="H92" s="359"/>
      <c r="I92" s="360"/>
      <c r="J92" s="360"/>
      <c r="K92" s="356">
        <f t="shared" si="3"/>
        <v>0</v>
      </c>
      <c r="L92" s="358"/>
    </row>
    <row r="93" spans="1:12" ht="15" x14ac:dyDescent="0.2">
      <c r="A93" s="351" t="str">
        <f t="shared" si="2"/>
        <v/>
      </c>
      <c r="B93" s="352"/>
      <c r="C93" s="359"/>
      <c r="D93" s="359"/>
      <c r="E93" s="354"/>
      <c r="F93" s="354"/>
      <c r="G93" s="359"/>
      <c r="H93" s="359"/>
      <c r="I93" s="360"/>
      <c r="J93" s="360"/>
      <c r="K93" s="356">
        <f t="shared" si="3"/>
        <v>0</v>
      </c>
      <c r="L93" s="358"/>
    </row>
    <row r="94" spans="1:12" ht="15" x14ac:dyDescent="0.2">
      <c r="A94" s="351" t="str">
        <f t="shared" si="2"/>
        <v/>
      </c>
      <c r="B94" s="352"/>
      <c r="C94" s="359"/>
      <c r="D94" s="359"/>
      <c r="E94" s="354"/>
      <c r="F94" s="354"/>
      <c r="G94" s="359"/>
      <c r="H94" s="359"/>
      <c r="I94" s="360"/>
      <c r="J94" s="360"/>
      <c r="K94" s="356">
        <f t="shared" si="3"/>
        <v>0</v>
      </c>
      <c r="L94" s="358"/>
    </row>
    <row r="95" spans="1:12" ht="15" x14ac:dyDescent="0.2">
      <c r="A95" s="351" t="str">
        <f t="shared" si="2"/>
        <v/>
      </c>
      <c r="B95" s="352"/>
      <c r="C95" s="359"/>
      <c r="D95" s="359"/>
      <c r="E95" s="354"/>
      <c r="F95" s="354"/>
      <c r="G95" s="359"/>
      <c r="H95" s="359"/>
      <c r="I95" s="360"/>
      <c r="J95" s="360"/>
      <c r="K95" s="356">
        <f t="shared" si="3"/>
        <v>0</v>
      </c>
      <c r="L95" s="358"/>
    </row>
    <row r="96" spans="1:12" ht="15" x14ac:dyDescent="0.2">
      <c r="A96" s="351" t="str">
        <f t="shared" si="2"/>
        <v/>
      </c>
      <c r="B96" s="352"/>
      <c r="C96" s="359"/>
      <c r="D96" s="359"/>
      <c r="E96" s="354"/>
      <c r="F96" s="354"/>
      <c r="G96" s="359"/>
      <c r="H96" s="359"/>
      <c r="I96" s="360"/>
      <c r="J96" s="360"/>
      <c r="K96" s="356">
        <f t="shared" si="3"/>
        <v>0</v>
      </c>
      <c r="L96" s="358"/>
    </row>
    <row r="97" spans="1:12" ht="15" x14ac:dyDescent="0.2">
      <c r="A97" s="351" t="str">
        <f t="shared" si="2"/>
        <v/>
      </c>
      <c r="B97" s="352"/>
      <c r="C97" s="359"/>
      <c r="D97" s="359"/>
      <c r="E97" s="354"/>
      <c r="F97" s="354"/>
      <c r="G97" s="359"/>
      <c r="H97" s="359"/>
      <c r="I97" s="360"/>
      <c r="J97" s="360"/>
      <c r="K97" s="356">
        <f t="shared" si="3"/>
        <v>0</v>
      </c>
      <c r="L97" s="358"/>
    </row>
    <row r="98" spans="1:12" ht="15" x14ac:dyDescent="0.2">
      <c r="A98" s="351" t="str">
        <f t="shared" si="2"/>
        <v/>
      </c>
      <c r="B98" s="352"/>
      <c r="C98" s="359"/>
      <c r="D98" s="359"/>
      <c r="E98" s="354"/>
      <c r="F98" s="354"/>
      <c r="G98" s="359"/>
      <c r="H98" s="359"/>
      <c r="I98" s="360"/>
      <c r="J98" s="360"/>
      <c r="K98" s="356">
        <f t="shared" si="3"/>
        <v>0</v>
      </c>
      <c r="L98" s="358"/>
    </row>
    <row r="99" spans="1:12" ht="15" x14ac:dyDescent="0.2">
      <c r="A99" s="351" t="str">
        <f t="shared" si="2"/>
        <v/>
      </c>
      <c r="B99" s="352"/>
      <c r="C99" s="359"/>
      <c r="D99" s="359"/>
      <c r="E99" s="354"/>
      <c r="F99" s="354"/>
      <c r="G99" s="359"/>
      <c r="H99" s="359"/>
      <c r="I99" s="360"/>
      <c r="J99" s="360"/>
      <c r="K99" s="356">
        <f t="shared" si="3"/>
        <v>0</v>
      </c>
      <c r="L99" s="358"/>
    </row>
    <row r="100" spans="1:12" ht="15" x14ac:dyDescent="0.2">
      <c r="A100" s="351" t="str">
        <f t="shared" si="2"/>
        <v/>
      </c>
      <c r="B100" s="352"/>
      <c r="C100" s="359"/>
      <c r="D100" s="359"/>
      <c r="E100" s="354"/>
      <c r="F100" s="354"/>
      <c r="G100" s="359"/>
      <c r="H100" s="359"/>
      <c r="I100" s="360"/>
      <c r="J100" s="360"/>
      <c r="K100" s="356">
        <f t="shared" si="3"/>
        <v>0</v>
      </c>
      <c r="L100" s="358"/>
    </row>
    <row r="101" spans="1:12" ht="15" x14ac:dyDescent="0.2">
      <c r="A101" s="351" t="str">
        <f t="shared" si="2"/>
        <v/>
      </c>
      <c r="B101" s="352"/>
      <c r="C101" s="359"/>
      <c r="D101" s="359"/>
      <c r="E101" s="354"/>
      <c r="F101" s="354"/>
      <c r="G101" s="359"/>
      <c r="H101" s="359"/>
      <c r="I101" s="360"/>
      <c r="J101" s="360"/>
      <c r="K101" s="356">
        <f t="shared" si="3"/>
        <v>0</v>
      </c>
      <c r="L101" s="358"/>
    </row>
    <row r="102" spans="1:12" ht="15" x14ac:dyDescent="0.2">
      <c r="A102" s="351" t="str">
        <f t="shared" si="2"/>
        <v/>
      </c>
      <c r="B102" s="352"/>
      <c r="C102" s="359"/>
      <c r="D102" s="359"/>
      <c r="E102" s="354"/>
      <c r="F102" s="354"/>
      <c r="G102" s="359"/>
      <c r="H102" s="359"/>
      <c r="I102" s="360"/>
      <c r="J102" s="360"/>
      <c r="K102" s="356">
        <f t="shared" si="3"/>
        <v>0</v>
      </c>
      <c r="L102" s="358"/>
    </row>
    <row r="103" spans="1:12" ht="15" x14ac:dyDescent="0.2">
      <c r="A103" s="351" t="str">
        <f t="shared" si="2"/>
        <v/>
      </c>
      <c r="B103" s="352"/>
      <c r="C103" s="359"/>
      <c r="D103" s="359"/>
      <c r="E103" s="354"/>
      <c r="F103" s="354"/>
      <c r="G103" s="359"/>
      <c r="H103" s="359"/>
      <c r="I103" s="360"/>
      <c r="J103" s="360"/>
      <c r="K103" s="356">
        <f t="shared" si="3"/>
        <v>0</v>
      </c>
      <c r="L103" s="358"/>
    </row>
    <row r="104" spans="1:12" ht="15" x14ac:dyDescent="0.2">
      <c r="A104" s="351" t="str">
        <f t="shared" si="2"/>
        <v/>
      </c>
      <c r="B104" s="352"/>
      <c r="C104" s="359"/>
      <c r="D104" s="359"/>
      <c r="E104" s="354"/>
      <c r="F104" s="354"/>
      <c r="G104" s="359"/>
      <c r="H104" s="359"/>
      <c r="I104" s="360"/>
      <c r="J104" s="360"/>
      <c r="K104" s="356">
        <f t="shared" si="3"/>
        <v>0</v>
      </c>
      <c r="L104" s="358"/>
    </row>
    <row r="105" spans="1:12" ht="15" x14ac:dyDescent="0.2">
      <c r="A105" s="351" t="str">
        <f t="shared" si="2"/>
        <v/>
      </c>
      <c r="B105" s="352"/>
      <c r="C105" s="359"/>
      <c r="D105" s="359"/>
      <c r="E105" s="354"/>
      <c r="F105" s="354"/>
      <c r="G105" s="359"/>
      <c r="H105" s="359"/>
      <c r="I105" s="360"/>
      <c r="J105" s="360"/>
      <c r="K105" s="356">
        <f t="shared" si="3"/>
        <v>0</v>
      </c>
      <c r="L105" s="358"/>
    </row>
    <row r="106" spans="1:12" ht="15" x14ac:dyDescent="0.2">
      <c r="A106" s="351" t="str">
        <f t="shared" si="2"/>
        <v/>
      </c>
      <c r="B106" s="352"/>
      <c r="C106" s="359"/>
      <c r="D106" s="359"/>
      <c r="E106" s="354"/>
      <c r="F106" s="354"/>
      <c r="G106" s="359"/>
      <c r="H106" s="359"/>
      <c r="I106" s="360"/>
      <c r="J106" s="360"/>
      <c r="K106" s="356">
        <f t="shared" si="3"/>
        <v>0</v>
      </c>
      <c r="L106" s="358"/>
    </row>
    <row r="107" spans="1:12" ht="15" x14ac:dyDescent="0.2">
      <c r="A107" s="351" t="str">
        <f t="shared" si="2"/>
        <v/>
      </c>
      <c r="B107" s="352"/>
      <c r="C107" s="359"/>
      <c r="D107" s="359"/>
      <c r="E107" s="354"/>
      <c r="F107" s="354"/>
      <c r="G107" s="359"/>
      <c r="H107" s="359"/>
      <c r="I107" s="360"/>
      <c r="J107" s="360"/>
      <c r="K107" s="356">
        <f t="shared" si="3"/>
        <v>0</v>
      </c>
      <c r="L107" s="358"/>
    </row>
    <row r="108" spans="1:12" ht="15" x14ac:dyDescent="0.2">
      <c r="A108" s="351" t="str">
        <f t="shared" si="2"/>
        <v/>
      </c>
      <c r="B108" s="352"/>
      <c r="C108" s="359"/>
      <c r="D108" s="359"/>
      <c r="E108" s="354"/>
      <c r="F108" s="354"/>
      <c r="G108" s="359"/>
      <c r="H108" s="359"/>
      <c r="I108" s="360"/>
      <c r="J108" s="360"/>
      <c r="K108" s="356">
        <f t="shared" si="3"/>
        <v>0</v>
      </c>
      <c r="L108" s="358"/>
    </row>
    <row r="109" spans="1:12" ht="15" x14ac:dyDescent="0.2">
      <c r="A109" s="351" t="str">
        <f t="shared" si="2"/>
        <v/>
      </c>
      <c r="B109" s="352"/>
      <c r="C109" s="359"/>
      <c r="D109" s="359"/>
      <c r="E109" s="354"/>
      <c r="F109" s="354"/>
      <c r="G109" s="359"/>
      <c r="H109" s="359"/>
      <c r="I109" s="360"/>
      <c r="J109" s="360"/>
      <c r="K109" s="356">
        <f t="shared" si="3"/>
        <v>0</v>
      </c>
      <c r="L109" s="358"/>
    </row>
    <row r="110" spans="1:12" ht="15" x14ac:dyDescent="0.2">
      <c r="A110" s="351" t="str">
        <f t="shared" si="2"/>
        <v/>
      </c>
      <c r="B110" s="352"/>
      <c r="C110" s="359"/>
      <c r="D110" s="359"/>
      <c r="E110" s="354"/>
      <c r="F110" s="354"/>
      <c r="G110" s="359"/>
      <c r="H110" s="359"/>
      <c r="I110" s="360"/>
      <c r="J110" s="360"/>
      <c r="K110" s="356">
        <f t="shared" si="3"/>
        <v>0</v>
      </c>
      <c r="L110" s="358"/>
    </row>
    <row r="111" spans="1:12" ht="15" x14ac:dyDescent="0.2">
      <c r="A111" s="351" t="str">
        <f t="shared" si="2"/>
        <v/>
      </c>
      <c r="B111" s="352"/>
      <c r="C111" s="359"/>
      <c r="D111" s="359"/>
      <c r="E111" s="354"/>
      <c r="F111" s="354"/>
      <c r="G111" s="359"/>
      <c r="H111" s="359"/>
      <c r="I111" s="360"/>
      <c r="J111" s="360"/>
      <c r="K111" s="356">
        <f t="shared" si="3"/>
        <v>0</v>
      </c>
      <c r="L111" s="358"/>
    </row>
    <row r="112" spans="1:12" ht="15" x14ac:dyDescent="0.2">
      <c r="A112" s="351" t="str">
        <f t="shared" si="2"/>
        <v/>
      </c>
      <c r="B112" s="352"/>
      <c r="C112" s="359"/>
      <c r="D112" s="359"/>
      <c r="E112" s="354"/>
      <c r="F112" s="354"/>
      <c r="G112" s="359"/>
      <c r="H112" s="359"/>
      <c r="I112" s="360"/>
      <c r="J112" s="360"/>
      <c r="K112" s="356">
        <f t="shared" si="3"/>
        <v>0</v>
      </c>
      <c r="L112" s="358"/>
    </row>
    <row r="113" spans="1:12" ht="15" x14ac:dyDescent="0.2">
      <c r="A113" s="351" t="str">
        <f t="shared" si="2"/>
        <v/>
      </c>
      <c r="B113" s="352"/>
      <c r="C113" s="359"/>
      <c r="D113" s="359"/>
      <c r="E113" s="354"/>
      <c r="F113" s="354"/>
      <c r="G113" s="359"/>
      <c r="H113" s="359"/>
      <c r="I113" s="360"/>
      <c r="J113" s="360"/>
      <c r="K113" s="356">
        <f t="shared" si="3"/>
        <v>0</v>
      </c>
      <c r="L113" s="358"/>
    </row>
    <row r="114" spans="1:12" ht="15" x14ac:dyDescent="0.2">
      <c r="A114" s="351" t="str">
        <f t="shared" si="2"/>
        <v/>
      </c>
      <c r="B114" s="352"/>
      <c r="C114" s="359"/>
      <c r="D114" s="359"/>
      <c r="E114" s="354"/>
      <c r="F114" s="354"/>
      <c r="G114" s="359"/>
      <c r="H114" s="359"/>
      <c r="I114" s="360"/>
      <c r="J114" s="360"/>
      <c r="K114" s="356">
        <f t="shared" si="3"/>
        <v>0</v>
      </c>
      <c r="L114" s="358"/>
    </row>
    <row r="115" spans="1:12" ht="15" x14ac:dyDescent="0.2">
      <c r="A115" s="351" t="str">
        <f t="shared" si="2"/>
        <v/>
      </c>
      <c r="B115" s="352"/>
      <c r="C115" s="359"/>
      <c r="D115" s="359"/>
      <c r="E115" s="354"/>
      <c r="F115" s="354"/>
      <c r="G115" s="359"/>
      <c r="H115" s="359"/>
      <c r="I115" s="360"/>
      <c r="J115" s="360"/>
      <c r="K115" s="356">
        <f t="shared" si="3"/>
        <v>0</v>
      </c>
      <c r="L115" s="358"/>
    </row>
    <row r="116" spans="1:12" ht="15" x14ac:dyDescent="0.2">
      <c r="A116" s="351" t="str">
        <f t="shared" si="2"/>
        <v/>
      </c>
      <c r="B116" s="352"/>
      <c r="C116" s="359"/>
      <c r="D116" s="359"/>
      <c r="E116" s="354"/>
      <c r="F116" s="354"/>
      <c r="G116" s="359"/>
      <c r="H116" s="359"/>
      <c r="I116" s="360"/>
      <c r="J116" s="360"/>
      <c r="K116" s="356">
        <f t="shared" si="3"/>
        <v>0</v>
      </c>
      <c r="L116" s="358"/>
    </row>
    <row r="117" spans="1:12" ht="15" x14ac:dyDescent="0.2">
      <c r="A117" s="351" t="str">
        <f t="shared" si="2"/>
        <v/>
      </c>
      <c r="B117" s="352"/>
      <c r="C117" s="359"/>
      <c r="D117" s="359"/>
      <c r="E117" s="354"/>
      <c r="F117" s="354"/>
      <c r="G117" s="359"/>
      <c r="H117" s="359"/>
      <c r="I117" s="360"/>
      <c r="J117" s="360"/>
      <c r="K117" s="356">
        <f t="shared" si="3"/>
        <v>0</v>
      </c>
      <c r="L117" s="358"/>
    </row>
    <row r="118" spans="1:12" ht="15" x14ac:dyDescent="0.2">
      <c r="A118" s="351" t="str">
        <f t="shared" si="2"/>
        <v/>
      </c>
      <c r="B118" s="352"/>
      <c r="C118" s="359"/>
      <c r="D118" s="359"/>
      <c r="E118" s="354"/>
      <c r="F118" s="354"/>
      <c r="G118" s="359"/>
      <c r="H118" s="359"/>
      <c r="I118" s="360"/>
      <c r="J118" s="360"/>
      <c r="K118" s="356">
        <f t="shared" si="3"/>
        <v>0</v>
      </c>
      <c r="L118" s="358"/>
    </row>
    <row r="119" spans="1:12" ht="15" x14ac:dyDescent="0.2">
      <c r="A119" s="351" t="str">
        <f t="shared" si="2"/>
        <v/>
      </c>
      <c r="B119" s="352"/>
      <c r="C119" s="359"/>
      <c r="D119" s="359"/>
      <c r="E119" s="354"/>
      <c r="F119" s="354"/>
      <c r="G119" s="359"/>
      <c r="H119" s="359"/>
      <c r="I119" s="360"/>
      <c r="J119" s="360"/>
      <c r="K119" s="356">
        <f t="shared" si="3"/>
        <v>0</v>
      </c>
      <c r="L119" s="358"/>
    </row>
    <row r="120" spans="1:12" ht="15" x14ac:dyDescent="0.2">
      <c r="A120" s="351" t="str">
        <f t="shared" si="2"/>
        <v/>
      </c>
      <c r="B120" s="352"/>
      <c r="C120" s="359"/>
      <c r="D120" s="359"/>
      <c r="E120" s="354"/>
      <c r="F120" s="354"/>
      <c r="G120" s="359"/>
      <c r="H120" s="359"/>
      <c r="I120" s="360"/>
      <c r="J120" s="360"/>
      <c r="K120" s="356">
        <f t="shared" si="3"/>
        <v>0</v>
      </c>
      <c r="L120" s="358"/>
    </row>
    <row r="121" spans="1:12" ht="15" x14ac:dyDescent="0.2">
      <c r="A121" s="351" t="str">
        <f t="shared" si="2"/>
        <v/>
      </c>
      <c r="B121" s="352"/>
      <c r="C121" s="359"/>
      <c r="D121" s="359"/>
      <c r="E121" s="354"/>
      <c r="F121" s="354"/>
      <c r="G121" s="359"/>
      <c r="H121" s="359"/>
      <c r="I121" s="360"/>
      <c r="J121" s="360"/>
      <c r="K121" s="356">
        <f t="shared" si="3"/>
        <v>0</v>
      </c>
      <c r="L121" s="358"/>
    </row>
    <row r="122" spans="1:12" ht="15" x14ac:dyDescent="0.2">
      <c r="A122" s="351" t="str">
        <f t="shared" si="2"/>
        <v/>
      </c>
      <c r="B122" s="352"/>
      <c r="C122" s="359"/>
      <c r="D122" s="359"/>
      <c r="E122" s="354"/>
      <c r="F122" s="354"/>
      <c r="G122" s="359"/>
      <c r="H122" s="359"/>
      <c r="I122" s="360"/>
      <c r="J122" s="360"/>
      <c r="K122" s="356">
        <f t="shared" si="3"/>
        <v>0</v>
      </c>
      <c r="L122" s="358"/>
    </row>
    <row r="123" spans="1:12" ht="15" x14ac:dyDescent="0.2">
      <c r="A123" s="351" t="str">
        <f t="shared" si="2"/>
        <v/>
      </c>
      <c r="B123" s="352"/>
      <c r="C123" s="359"/>
      <c r="D123" s="359"/>
      <c r="E123" s="354"/>
      <c r="F123" s="354"/>
      <c r="G123" s="359"/>
      <c r="H123" s="359"/>
      <c r="I123" s="360"/>
      <c r="J123" s="360"/>
      <c r="K123" s="356">
        <f t="shared" si="3"/>
        <v>0</v>
      </c>
      <c r="L123" s="358"/>
    </row>
    <row r="124" spans="1:12" ht="15" x14ac:dyDescent="0.2">
      <c r="A124" s="351" t="str">
        <f t="shared" si="2"/>
        <v/>
      </c>
      <c r="B124" s="352"/>
      <c r="C124" s="359"/>
      <c r="D124" s="359"/>
      <c r="E124" s="354"/>
      <c r="F124" s="354"/>
      <c r="G124" s="359"/>
      <c r="H124" s="359"/>
      <c r="I124" s="360"/>
      <c r="J124" s="360"/>
      <c r="K124" s="356">
        <f t="shared" si="3"/>
        <v>0</v>
      </c>
      <c r="L124" s="358"/>
    </row>
    <row r="125" spans="1:12" ht="15" x14ac:dyDescent="0.2">
      <c r="A125" s="351" t="str">
        <f t="shared" si="2"/>
        <v/>
      </c>
      <c r="B125" s="352"/>
      <c r="C125" s="359"/>
      <c r="D125" s="359"/>
      <c r="E125" s="354"/>
      <c r="F125" s="354"/>
      <c r="G125" s="359"/>
      <c r="H125" s="359"/>
      <c r="I125" s="360"/>
      <c r="J125" s="360"/>
      <c r="K125" s="356">
        <f t="shared" si="3"/>
        <v>0</v>
      </c>
      <c r="L125" s="358"/>
    </row>
    <row r="126" spans="1:12" ht="15" x14ac:dyDescent="0.2">
      <c r="A126" s="351" t="str">
        <f t="shared" si="2"/>
        <v/>
      </c>
      <c r="B126" s="352"/>
      <c r="C126" s="359"/>
      <c r="D126" s="359"/>
      <c r="E126" s="354"/>
      <c r="F126" s="354"/>
      <c r="G126" s="359"/>
      <c r="H126" s="359"/>
      <c r="I126" s="360"/>
      <c r="J126" s="360"/>
      <c r="K126" s="356">
        <f t="shared" si="3"/>
        <v>0</v>
      </c>
      <c r="L126" s="358"/>
    </row>
    <row r="127" spans="1:12" ht="15" x14ac:dyDescent="0.2">
      <c r="A127" s="351" t="str">
        <f t="shared" si="2"/>
        <v/>
      </c>
      <c r="B127" s="352"/>
      <c r="C127" s="359"/>
      <c r="D127" s="359"/>
      <c r="E127" s="354"/>
      <c r="F127" s="354"/>
      <c r="G127" s="359"/>
      <c r="H127" s="359"/>
      <c r="I127" s="360"/>
      <c r="J127" s="360"/>
      <c r="K127" s="356">
        <f t="shared" si="3"/>
        <v>0</v>
      </c>
      <c r="L127" s="358"/>
    </row>
    <row r="128" spans="1:12" ht="15" x14ac:dyDescent="0.2">
      <c r="A128" s="351" t="str">
        <f t="shared" si="2"/>
        <v/>
      </c>
      <c r="B128" s="352"/>
      <c r="C128" s="359"/>
      <c r="D128" s="359"/>
      <c r="E128" s="354"/>
      <c r="F128" s="354"/>
      <c r="G128" s="359"/>
      <c r="H128" s="359"/>
      <c r="I128" s="360"/>
      <c r="J128" s="360"/>
      <c r="K128" s="356">
        <f t="shared" si="3"/>
        <v>0</v>
      </c>
      <c r="L128" s="358"/>
    </row>
    <row r="129" spans="1:12" ht="15" x14ac:dyDescent="0.2">
      <c r="A129" s="351" t="str">
        <f t="shared" si="2"/>
        <v/>
      </c>
      <c r="B129" s="352"/>
      <c r="C129" s="359"/>
      <c r="D129" s="359"/>
      <c r="E129" s="354"/>
      <c r="F129" s="354"/>
      <c r="G129" s="359"/>
      <c r="H129" s="359"/>
      <c r="I129" s="360"/>
      <c r="J129" s="360"/>
      <c r="K129" s="356">
        <f t="shared" si="3"/>
        <v>0</v>
      </c>
      <c r="L129" s="358"/>
    </row>
    <row r="130" spans="1:12" ht="15" x14ac:dyDescent="0.2">
      <c r="A130" s="351" t="str">
        <f t="shared" si="2"/>
        <v/>
      </c>
      <c r="B130" s="352"/>
      <c r="C130" s="359"/>
      <c r="D130" s="359"/>
      <c r="E130" s="354"/>
      <c r="F130" s="354"/>
      <c r="G130" s="359"/>
      <c r="H130" s="359"/>
      <c r="I130" s="360"/>
      <c r="J130" s="360"/>
      <c r="K130" s="356">
        <f t="shared" si="3"/>
        <v>0</v>
      </c>
      <c r="L130" s="358"/>
    </row>
    <row r="131" spans="1:12" ht="15" x14ac:dyDescent="0.2">
      <c r="A131" s="351" t="str">
        <f t="shared" si="2"/>
        <v/>
      </c>
      <c r="B131" s="352"/>
      <c r="C131" s="359"/>
      <c r="D131" s="359"/>
      <c r="E131" s="354"/>
      <c r="F131" s="354"/>
      <c r="G131" s="359"/>
      <c r="H131" s="359"/>
      <c r="I131" s="360"/>
      <c r="J131" s="360"/>
      <c r="K131" s="356">
        <f t="shared" si="3"/>
        <v>0</v>
      </c>
      <c r="L131" s="358"/>
    </row>
    <row r="132" spans="1:12" ht="15" x14ac:dyDescent="0.2">
      <c r="A132" s="351" t="str">
        <f t="shared" si="2"/>
        <v/>
      </c>
      <c r="B132" s="352"/>
      <c r="C132" s="359"/>
      <c r="D132" s="359"/>
      <c r="E132" s="354"/>
      <c r="F132" s="354"/>
      <c r="G132" s="359"/>
      <c r="H132" s="359"/>
      <c r="I132" s="360"/>
      <c r="J132" s="360"/>
      <c r="K132" s="356">
        <f t="shared" si="3"/>
        <v>0</v>
      </c>
      <c r="L132" s="358"/>
    </row>
    <row r="133" spans="1:12" ht="15" x14ac:dyDescent="0.2">
      <c r="A133" s="351" t="str">
        <f t="shared" si="2"/>
        <v/>
      </c>
      <c r="B133" s="352"/>
      <c r="C133" s="359"/>
      <c r="D133" s="359"/>
      <c r="E133" s="354"/>
      <c r="F133" s="354"/>
      <c r="G133" s="359"/>
      <c r="H133" s="359"/>
      <c r="I133" s="360"/>
      <c r="J133" s="360"/>
      <c r="K133" s="356">
        <f t="shared" si="3"/>
        <v>0</v>
      </c>
      <c r="L133" s="358"/>
    </row>
    <row r="134" spans="1:12" ht="15" x14ac:dyDescent="0.2">
      <c r="A134" s="351" t="str">
        <f t="shared" si="2"/>
        <v/>
      </c>
      <c r="B134" s="352"/>
      <c r="C134" s="359"/>
      <c r="D134" s="359"/>
      <c r="E134" s="354"/>
      <c r="F134" s="354"/>
      <c r="G134" s="359"/>
      <c r="H134" s="359"/>
      <c r="I134" s="360"/>
      <c r="J134" s="360"/>
      <c r="K134" s="356">
        <f t="shared" si="3"/>
        <v>0</v>
      </c>
      <c r="L134" s="358"/>
    </row>
    <row r="135" spans="1:12" ht="15" x14ac:dyDescent="0.2">
      <c r="A135" s="351" t="str">
        <f t="shared" si="2"/>
        <v/>
      </c>
      <c r="B135" s="352"/>
      <c r="C135" s="359"/>
      <c r="D135" s="359"/>
      <c r="E135" s="354"/>
      <c r="F135" s="354"/>
      <c r="G135" s="359"/>
      <c r="H135" s="359"/>
      <c r="I135" s="360"/>
      <c r="J135" s="360"/>
      <c r="K135" s="356">
        <f t="shared" si="3"/>
        <v>0</v>
      </c>
      <c r="L135" s="358"/>
    </row>
    <row r="136" spans="1:12" ht="15" x14ac:dyDescent="0.2">
      <c r="A136" s="351" t="str">
        <f t="shared" si="2"/>
        <v/>
      </c>
      <c r="B136" s="352"/>
      <c r="C136" s="359"/>
      <c r="D136" s="359"/>
      <c r="E136" s="354"/>
      <c r="F136" s="354"/>
      <c r="G136" s="359"/>
      <c r="H136" s="359"/>
      <c r="I136" s="360"/>
      <c r="J136" s="360"/>
      <c r="K136" s="356">
        <f t="shared" si="3"/>
        <v>0</v>
      </c>
      <c r="L136" s="358"/>
    </row>
    <row r="137" spans="1:12" ht="15" x14ac:dyDescent="0.2">
      <c r="A137" s="351" t="str">
        <f t="shared" si="2"/>
        <v/>
      </c>
      <c r="B137" s="352"/>
      <c r="C137" s="359"/>
      <c r="D137" s="359"/>
      <c r="E137" s="354"/>
      <c r="F137" s="354"/>
      <c r="G137" s="359"/>
      <c r="H137" s="359"/>
      <c r="I137" s="360"/>
      <c r="J137" s="360"/>
      <c r="K137" s="356">
        <f t="shared" si="3"/>
        <v>0</v>
      </c>
      <c r="L137" s="358"/>
    </row>
    <row r="138" spans="1:12" ht="15" x14ac:dyDescent="0.2">
      <c r="A138" s="351" t="str">
        <f t="shared" si="2"/>
        <v/>
      </c>
      <c r="B138" s="352"/>
      <c r="C138" s="359"/>
      <c r="D138" s="359"/>
      <c r="E138" s="354"/>
      <c r="F138" s="354"/>
      <c r="G138" s="359"/>
      <c r="H138" s="359"/>
      <c r="I138" s="360"/>
      <c r="J138" s="360"/>
      <c r="K138" s="356">
        <f t="shared" si="3"/>
        <v>0</v>
      </c>
      <c r="L138" s="358"/>
    </row>
    <row r="139" spans="1:12" ht="15" x14ac:dyDescent="0.2">
      <c r="A139" s="351" t="str">
        <f t="shared" si="2"/>
        <v/>
      </c>
      <c r="B139" s="352"/>
      <c r="C139" s="359"/>
      <c r="D139" s="359"/>
      <c r="E139" s="354"/>
      <c r="F139" s="354"/>
      <c r="G139" s="359"/>
      <c r="H139" s="359"/>
      <c r="I139" s="360"/>
      <c r="J139" s="360"/>
      <c r="K139" s="356">
        <f t="shared" si="3"/>
        <v>0</v>
      </c>
      <c r="L139" s="358"/>
    </row>
    <row r="140" spans="1:12" ht="15" x14ac:dyDescent="0.2">
      <c r="A140" s="351" t="str">
        <f t="shared" si="2"/>
        <v/>
      </c>
      <c r="B140" s="352"/>
      <c r="C140" s="359"/>
      <c r="D140" s="359"/>
      <c r="E140" s="354"/>
      <c r="F140" s="354"/>
      <c r="G140" s="359"/>
      <c r="H140" s="359"/>
      <c r="I140" s="360"/>
      <c r="J140" s="360"/>
      <c r="K140" s="356">
        <f t="shared" si="3"/>
        <v>0</v>
      </c>
      <c r="L140" s="358"/>
    </row>
    <row r="141" spans="1:12" ht="15" x14ac:dyDescent="0.2">
      <c r="A141" s="351" t="str">
        <f t="shared" si="2"/>
        <v/>
      </c>
      <c r="B141" s="352"/>
      <c r="C141" s="359"/>
      <c r="D141" s="359"/>
      <c r="E141" s="354"/>
      <c r="F141" s="354"/>
      <c r="G141" s="359"/>
      <c r="H141" s="359"/>
      <c r="I141" s="360"/>
      <c r="J141" s="360"/>
      <c r="K141" s="356">
        <f t="shared" si="3"/>
        <v>0</v>
      </c>
      <c r="L141" s="358"/>
    </row>
    <row r="142" spans="1:12" ht="15" x14ac:dyDescent="0.2">
      <c r="A142" s="351" t="str">
        <f t="shared" si="2"/>
        <v/>
      </c>
      <c r="B142" s="352"/>
      <c r="C142" s="359"/>
      <c r="D142" s="359"/>
      <c r="E142" s="354"/>
      <c r="F142" s="354"/>
      <c r="G142" s="359"/>
      <c r="H142" s="359"/>
      <c r="I142" s="360"/>
      <c r="J142" s="360"/>
      <c r="K142" s="356">
        <f t="shared" si="3"/>
        <v>0</v>
      </c>
      <c r="L142" s="358"/>
    </row>
    <row r="143" spans="1:12" ht="15" x14ac:dyDescent="0.2">
      <c r="A143" s="351" t="str">
        <f t="shared" si="2"/>
        <v/>
      </c>
      <c r="B143" s="352"/>
      <c r="C143" s="359"/>
      <c r="D143" s="359"/>
      <c r="E143" s="354"/>
      <c r="F143" s="354"/>
      <c r="G143" s="359"/>
      <c r="H143" s="359"/>
      <c r="I143" s="360"/>
      <c r="J143" s="360"/>
      <c r="K143" s="356">
        <f t="shared" si="3"/>
        <v>0</v>
      </c>
      <c r="L143" s="358"/>
    </row>
    <row r="144" spans="1:12" ht="15" x14ac:dyDescent="0.2">
      <c r="A144" s="351" t="str">
        <f t="shared" ref="A144:A207" si="4">IF(COUNTA(B144:J144)&gt;0,ROW()-ROW($A$14),"")</f>
        <v/>
      </c>
      <c r="B144" s="352"/>
      <c r="C144" s="359"/>
      <c r="D144" s="359"/>
      <c r="E144" s="354"/>
      <c r="F144" s="354"/>
      <c r="G144" s="359"/>
      <c r="H144" s="359"/>
      <c r="I144" s="360"/>
      <c r="J144" s="360"/>
      <c r="K144" s="356">
        <f t="shared" ref="K144:K207" si="5">ROUND(I144,2)*ROUND(J144,2)</f>
        <v>0</v>
      </c>
      <c r="L144" s="358"/>
    </row>
    <row r="145" spans="1:12" ht="15" x14ac:dyDescent="0.2">
      <c r="A145" s="351" t="str">
        <f t="shared" si="4"/>
        <v/>
      </c>
      <c r="B145" s="352"/>
      <c r="C145" s="359"/>
      <c r="D145" s="359"/>
      <c r="E145" s="354"/>
      <c r="F145" s="354"/>
      <c r="G145" s="359"/>
      <c r="H145" s="359"/>
      <c r="I145" s="360"/>
      <c r="J145" s="360"/>
      <c r="K145" s="356">
        <f t="shared" si="5"/>
        <v>0</v>
      </c>
      <c r="L145" s="358"/>
    </row>
    <row r="146" spans="1:12" ht="15" x14ac:dyDescent="0.2">
      <c r="A146" s="351" t="str">
        <f t="shared" si="4"/>
        <v/>
      </c>
      <c r="B146" s="352"/>
      <c r="C146" s="359"/>
      <c r="D146" s="359"/>
      <c r="E146" s="354"/>
      <c r="F146" s="354"/>
      <c r="G146" s="359"/>
      <c r="H146" s="359"/>
      <c r="I146" s="360"/>
      <c r="J146" s="360"/>
      <c r="K146" s="356">
        <f t="shared" si="5"/>
        <v>0</v>
      </c>
      <c r="L146" s="358"/>
    </row>
    <row r="147" spans="1:12" ht="15" x14ac:dyDescent="0.2">
      <c r="A147" s="351" t="str">
        <f t="shared" si="4"/>
        <v/>
      </c>
      <c r="B147" s="352"/>
      <c r="C147" s="359"/>
      <c r="D147" s="359"/>
      <c r="E147" s="354"/>
      <c r="F147" s="354"/>
      <c r="G147" s="359"/>
      <c r="H147" s="359"/>
      <c r="I147" s="360"/>
      <c r="J147" s="360"/>
      <c r="K147" s="356">
        <f t="shared" si="5"/>
        <v>0</v>
      </c>
      <c r="L147" s="358"/>
    </row>
    <row r="148" spans="1:12" ht="15" x14ac:dyDescent="0.2">
      <c r="A148" s="351" t="str">
        <f t="shared" si="4"/>
        <v/>
      </c>
      <c r="B148" s="352"/>
      <c r="C148" s="359"/>
      <c r="D148" s="359"/>
      <c r="E148" s="354"/>
      <c r="F148" s="354"/>
      <c r="G148" s="359"/>
      <c r="H148" s="359"/>
      <c r="I148" s="360"/>
      <c r="J148" s="360"/>
      <c r="K148" s="356">
        <f t="shared" si="5"/>
        <v>0</v>
      </c>
      <c r="L148" s="358"/>
    </row>
    <row r="149" spans="1:12" ht="15" x14ac:dyDescent="0.2">
      <c r="A149" s="351" t="str">
        <f t="shared" si="4"/>
        <v/>
      </c>
      <c r="B149" s="352"/>
      <c r="C149" s="359"/>
      <c r="D149" s="359"/>
      <c r="E149" s="354"/>
      <c r="F149" s="354"/>
      <c r="G149" s="359"/>
      <c r="H149" s="359"/>
      <c r="I149" s="360"/>
      <c r="J149" s="360"/>
      <c r="K149" s="356">
        <f t="shared" si="5"/>
        <v>0</v>
      </c>
      <c r="L149" s="358"/>
    </row>
    <row r="150" spans="1:12" ht="15" x14ac:dyDescent="0.2">
      <c r="A150" s="351" t="str">
        <f t="shared" si="4"/>
        <v/>
      </c>
      <c r="B150" s="352"/>
      <c r="C150" s="359"/>
      <c r="D150" s="359"/>
      <c r="E150" s="354"/>
      <c r="F150" s="354"/>
      <c r="G150" s="359"/>
      <c r="H150" s="359"/>
      <c r="I150" s="360"/>
      <c r="J150" s="360"/>
      <c r="K150" s="356">
        <f t="shared" si="5"/>
        <v>0</v>
      </c>
      <c r="L150" s="358"/>
    </row>
    <row r="151" spans="1:12" ht="15" x14ac:dyDescent="0.2">
      <c r="A151" s="351" t="str">
        <f t="shared" si="4"/>
        <v/>
      </c>
      <c r="B151" s="352"/>
      <c r="C151" s="359"/>
      <c r="D151" s="359"/>
      <c r="E151" s="354"/>
      <c r="F151" s="354"/>
      <c r="G151" s="359"/>
      <c r="H151" s="359"/>
      <c r="I151" s="360"/>
      <c r="J151" s="360"/>
      <c r="K151" s="356">
        <f t="shared" si="5"/>
        <v>0</v>
      </c>
      <c r="L151" s="358"/>
    </row>
    <row r="152" spans="1:12" ht="15" x14ac:dyDescent="0.2">
      <c r="A152" s="351" t="str">
        <f t="shared" si="4"/>
        <v/>
      </c>
      <c r="B152" s="352"/>
      <c r="C152" s="359"/>
      <c r="D152" s="359"/>
      <c r="E152" s="354"/>
      <c r="F152" s="354"/>
      <c r="G152" s="359"/>
      <c r="H152" s="359"/>
      <c r="I152" s="360"/>
      <c r="J152" s="360"/>
      <c r="K152" s="356">
        <f t="shared" si="5"/>
        <v>0</v>
      </c>
      <c r="L152" s="358"/>
    </row>
    <row r="153" spans="1:12" ht="15" x14ac:dyDescent="0.2">
      <c r="A153" s="351" t="str">
        <f t="shared" si="4"/>
        <v/>
      </c>
      <c r="B153" s="352"/>
      <c r="C153" s="359"/>
      <c r="D153" s="359"/>
      <c r="E153" s="354"/>
      <c r="F153" s="354"/>
      <c r="G153" s="359"/>
      <c r="H153" s="359"/>
      <c r="I153" s="360"/>
      <c r="J153" s="360"/>
      <c r="K153" s="356">
        <f t="shared" si="5"/>
        <v>0</v>
      </c>
      <c r="L153" s="358"/>
    </row>
    <row r="154" spans="1:12" ht="15" x14ac:dyDescent="0.2">
      <c r="A154" s="351" t="str">
        <f t="shared" si="4"/>
        <v/>
      </c>
      <c r="B154" s="352"/>
      <c r="C154" s="359"/>
      <c r="D154" s="359"/>
      <c r="E154" s="354"/>
      <c r="F154" s="354"/>
      <c r="G154" s="359"/>
      <c r="H154" s="359"/>
      <c r="I154" s="360"/>
      <c r="J154" s="360"/>
      <c r="K154" s="356">
        <f t="shared" si="5"/>
        <v>0</v>
      </c>
      <c r="L154" s="358"/>
    </row>
    <row r="155" spans="1:12" ht="15" x14ac:dyDescent="0.2">
      <c r="A155" s="351" t="str">
        <f t="shared" si="4"/>
        <v/>
      </c>
      <c r="B155" s="352"/>
      <c r="C155" s="359"/>
      <c r="D155" s="359"/>
      <c r="E155" s="354"/>
      <c r="F155" s="354"/>
      <c r="G155" s="359"/>
      <c r="H155" s="359"/>
      <c r="I155" s="360"/>
      <c r="J155" s="360"/>
      <c r="K155" s="356">
        <f t="shared" si="5"/>
        <v>0</v>
      </c>
      <c r="L155" s="358"/>
    </row>
    <row r="156" spans="1:12" ht="15" x14ac:dyDescent="0.2">
      <c r="A156" s="351" t="str">
        <f t="shared" si="4"/>
        <v/>
      </c>
      <c r="B156" s="352"/>
      <c r="C156" s="359"/>
      <c r="D156" s="359"/>
      <c r="E156" s="354"/>
      <c r="F156" s="354"/>
      <c r="G156" s="359"/>
      <c r="H156" s="359"/>
      <c r="I156" s="360"/>
      <c r="J156" s="360"/>
      <c r="K156" s="356">
        <f t="shared" si="5"/>
        <v>0</v>
      </c>
      <c r="L156" s="358"/>
    </row>
    <row r="157" spans="1:12" ht="15" x14ac:dyDescent="0.2">
      <c r="A157" s="351" t="str">
        <f t="shared" si="4"/>
        <v/>
      </c>
      <c r="B157" s="352"/>
      <c r="C157" s="359"/>
      <c r="D157" s="359"/>
      <c r="E157" s="354"/>
      <c r="F157" s="354"/>
      <c r="G157" s="359"/>
      <c r="H157" s="359"/>
      <c r="I157" s="360"/>
      <c r="J157" s="360"/>
      <c r="K157" s="356">
        <f t="shared" si="5"/>
        <v>0</v>
      </c>
      <c r="L157" s="358"/>
    </row>
    <row r="158" spans="1:12" ht="15" x14ac:dyDescent="0.2">
      <c r="A158" s="351" t="str">
        <f t="shared" si="4"/>
        <v/>
      </c>
      <c r="B158" s="352"/>
      <c r="C158" s="359"/>
      <c r="D158" s="359"/>
      <c r="E158" s="354"/>
      <c r="F158" s="354"/>
      <c r="G158" s="359"/>
      <c r="H158" s="359"/>
      <c r="I158" s="360"/>
      <c r="J158" s="360"/>
      <c r="K158" s="356">
        <f t="shared" si="5"/>
        <v>0</v>
      </c>
      <c r="L158" s="358"/>
    </row>
    <row r="159" spans="1:12" ht="15" x14ac:dyDescent="0.2">
      <c r="A159" s="351" t="str">
        <f t="shared" si="4"/>
        <v/>
      </c>
      <c r="B159" s="352"/>
      <c r="C159" s="359"/>
      <c r="D159" s="359"/>
      <c r="E159" s="354"/>
      <c r="F159" s="354"/>
      <c r="G159" s="359"/>
      <c r="H159" s="359"/>
      <c r="I159" s="360"/>
      <c r="J159" s="360"/>
      <c r="K159" s="356">
        <f t="shared" si="5"/>
        <v>0</v>
      </c>
      <c r="L159" s="358"/>
    </row>
    <row r="160" spans="1:12" ht="15" x14ac:dyDescent="0.2">
      <c r="A160" s="351" t="str">
        <f t="shared" si="4"/>
        <v/>
      </c>
      <c r="B160" s="352"/>
      <c r="C160" s="359"/>
      <c r="D160" s="359"/>
      <c r="E160" s="354"/>
      <c r="F160" s="354"/>
      <c r="G160" s="359"/>
      <c r="H160" s="359"/>
      <c r="I160" s="360"/>
      <c r="J160" s="360"/>
      <c r="K160" s="356">
        <f t="shared" si="5"/>
        <v>0</v>
      </c>
      <c r="L160" s="358"/>
    </row>
    <row r="161" spans="1:12" ht="15" x14ac:dyDescent="0.2">
      <c r="A161" s="351" t="str">
        <f t="shared" si="4"/>
        <v/>
      </c>
      <c r="B161" s="352"/>
      <c r="C161" s="359"/>
      <c r="D161" s="359"/>
      <c r="E161" s="354"/>
      <c r="F161" s="354"/>
      <c r="G161" s="359"/>
      <c r="H161" s="359"/>
      <c r="I161" s="360"/>
      <c r="J161" s="360"/>
      <c r="K161" s="356">
        <f t="shared" si="5"/>
        <v>0</v>
      </c>
      <c r="L161" s="358"/>
    </row>
    <row r="162" spans="1:12" ht="15" x14ac:dyDescent="0.2">
      <c r="A162" s="351" t="str">
        <f t="shared" si="4"/>
        <v/>
      </c>
      <c r="B162" s="352"/>
      <c r="C162" s="359"/>
      <c r="D162" s="359"/>
      <c r="E162" s="354"/>
      <c r="F162" s="354"/>
      <c r="G162" s="359"/>
      <c r="H162" s="359"/>
      <c r="I162" s="360"/>
      <c r="J162" s="360"/>
      <c r="K162" s="356">
        <f t="shared" si="5"/>
        <v>0</v>
      </c>
      <c r="L162" s="358"/>
    </row>
    <row r="163" spans="1:12" ht="15" x14ac:dyDescent="0.2">
      <c r="A163" s="351" t="str">
        <f t="shared" si="4"/>
        <v/>
      </c>
      <c r="B163" s="352"/>
      <c r="C163" s="359"/>
      <c r="D163" s="359"/>
      <c r="E163" s="354"/>
      <c r="F163" s="354"/>
      <c r="G163" s="359"/>
      <c r="H163" s="359"/>
      <c r="I163" s="360"/>
      <c r="J163" s="360"/>
      <c r="K163" s="356">
        <f t="shared" si="5"/>
        <v>0</v>
      </c>
      <c r="L163" s="358"/>
    </row>
    <row r="164" spans="1:12" ht="15" x14ac:dyDescent="0.2">
      <c r="A164" s="351" t="str">
        <f t="shared" si="4"/>
        <v/>
      </c>
      <c r="B164" s="352"/>
      <c r="C164" s="359"/>
      <c r="D164" s="359"/>
      <c r="E164" s="354"/>
      <c r="F164" s="354"/>
      <c r="G164" s="359"/>
      <c r="H164" s="359"/>
      <c r="I164" s="360"/>
      <c r="J164" s="360"/>
      <c r="K164" s="356">
        <f t="shared" si="5"/>
        <v>0</v>
      </c>
      <c r="L164" s="358"/>
    </row>
    <row r="165" spans="1:12" ht="15" x14ac:dyDescent="0.2">
      <c r="A165" s="351" t="str">
        <f t="shared" si="4"/>
        <v/>
      </c>
      <c r="B165" s="352"/>
      <c r="C165" s="359"/>
      <c r="D165" s="359"/>
      <c r="E165" s="354"/>
      <c r="F165" s="354"/>
      <c r="G165" s="359"/>
      <c r="H165" s="359"/>
      <c r="I165" s="360"/>
      <c r="J165" s="360"/>
      <c r="K165" s="356">
        <f t="shared" si="5"/>
        <v>0</v>
      </c>
      <c r="L165" s="358"/>
    </row>
    <row r="166" spans="1:12" ht="15" x14ac:dyDescent="0.2">
      <c r="A166" s="351" t="str">
        <f t="shared" si="4"/>
        <v/>
      </c>
      <c r="B166" s="352"/>
      <c r="C166" s="359"/>
      <c r="D166" s="359"/>
      <c r="E166" s="354"/>
      <c r="F166" s="354"/>
      <c r="G166" s="359"/>
      <c r="H166" s="359"/>
      <c r="I166" s="360"/>
      <c r="J166" s="360"/>
      <c r="K166" s="356">
        <f t="shared" si="5"/>
        <v>0</v>
      </c>
      <c r="L166" s="358"/>
    </row>
    <row r="167" spans="1:12" ht="15" x14ac:dyDescent="0.2">
      <c r="A167" s="351" t="str">
        <f t="shared" si="4"/>
        <v/>
      </c>
      <c r="B167" s="352"/>
      <c r="C167" s="359"/>
      <c r="D167" s="359"/>
      <c r="E167" s="354"/>
      <c r="F167" s="354"/>
      <c r="G167" s="359"/>
      <c r="H167" s="359"/>
      <c r="I167" s="360"/>
      <c r="J167" s="360"/>
      <c r="K167" s="356">
        <f t="shared" si="5"/>
        <v>0</v>
      </c>
      <c r="L167" s="358"/>
    </row>
    <row r="168" spans="1:12" ht="15" x14ac:dyDescent="0.2">
      <c r="A168" s="351" t="str">
        <f t="shared" si="4"/>
        <v/>
      </c>
      <c r="B168" s="352"/>
      <c r="C168" s="359"/>
      <c r="D168" s="359"/>
      <c r="E168" s="354"/>
      <c r="F168" s="354"/>
      <c r="G168" s="359"/>
      <c r="H168" s="359"/>
      <c r="I168" s="360"/>
      <c r="J168" s="360"/>
      <c r="K168" s="356">
        <f t="shared" si="5"/>
        <v>0</v>
      </c>
      <c r="L168" s="358"/>
    </row>
    <row r="169" spans="1:12" ht="15" x14ac:dyDescent="0.2">
      <c r="A169" s="351" t="str">
        <f t="shared" si="4"/>
        <v/>
      </c>
      <c r="B169" s="352"/>
      <c r="C169" s="359"/>
      <c r="D169" s="359"/>
      <c r="E169" s="354"/>
      <c r="F169" s="354"/>
      <c r="G169" s="359"/>
      <c r="H169" s="359"/>
      <c r="I169" s="360"/>
      <c r="J169" s="360"/>
      <c r="K169" s="356">
        <f t="shared" si="5"/>
        <v>0</v>
      </c>
      <c r="L169" s="358"/>
    </row>
    <row r="170" spans="1:12" ht="15" x14ac:dyDescent="0.2">
      <c r="A170" s="351" t="str">
        <f t="shared" si="4"/>
        <v/>
      </c>
      <c r="B170" s="352"/>
      <c r="C170" s="359"/>
      <c r="D170" s="359"/>
      <c r="E170" s="354"/>
      <c r="F170" s="354"/>
      <c r="G170" s="359"/>
      <c r="H170" s="359"/>
      <c r="I170" s="360"/>
      <c r="J170" s="360"/>
      <c r="K170" s="356">
        <f t="shared" si="5"/>
        <v>0</v>
      </c>
      <c r="L170" s="358"/>
    </row>
    <row r="171" spans="1:12" ht="15" x14ac:dyDescent="0.2">
      <c r="A171" s="351" t="str">
        <f t="shared" si="4"/>
        <v/>
      </c>
      <c r="B171" s="352"/>
      <c r="C171" s="359"/>
      <c r="D171" s="359"/>
      <c r="E171" s="354"/>
      <c r="F171" s="354"/>
      <c r="G171" s="359"/>
      <c r="H171" s="359"/>
      <c r="I171" s="360"/>
      <c r="J171" s="360"/>
      <c r="K171" s="356">
        <f t="shared" si="5"/>
        <v>0</v>
      </c>
      <c r="L171" s="358"/>
    </row>
    <row r="172" spans="1:12" ht="15" x14ac:dyDescent="0.2">
      <c r="A172" s="351" t="str">
        <f t="shared" si="4"/>
        <v/>
      </c>
      <c r="B172" s="352"/>
      <c r="C172" s="359"/>
      <c r="D172" s="359"/>
      <c r="E172" s="354"/>
      <c r="F172" s="354"/>
      <c r="G172" s="359"/>
      <c r="H172" s="359"/>
      <c r="I172" s="360"/>
      <c r="J172" s="360"/>
      <c r="K172" s="356">
        <f t="shared" si="5"/>
        <v>0</v>
      </c>
      <c r="L172" s="358"/>
    </row>
    <row r="173" spans="1:12" ht="15" x14ac:dyDescent="0.2">
      <c r="A173" s="351" t="str">
        <f t="shared" si="4"/>
        <v/>
      </c>
      <c r="B173" s="352"/>
      <c r="C173" s="359"/>
      <c r="D173" s="359"/>
      <c r="E173" s="354"/>
      <c r="F173" s="354"/>
      <c r="G173" s="359"/>
      <c r="H173" s="359"/>
      <c r="I173" s="360"/>
      <c r="J173" s="360"/>
      <c r="K173" s="356">
        <f t="shared" si="5"/>
        <v>0</v>
      </c>
      <c r="L173" s="358"/>
    </row>
    <row r="174" spans="1:12" ht="15" x14ac:dyDescent="0.2">
      <c r="A174" s="351" t="str">
        <f t="shared" si="4"/>
        <v/>
      </c>
      <c r="B174" s="352"/>
      <c r="C174" s="359"/>
      <c r="D174" s="359"/>
      <c r="E174" s="354"/>
      <c r="F174" s="354"/>
      <c r="G174" s="359"/>
      <c r="H174" s="359"/>
      <c r="I174" s="360"/>
      <c r="J174" s="360"/>
      <c r="K174" s="356">
        <f t="shared" si="5"/>
        <v>0</v>
      </c>
      <c r="L174" s="358"/>
    </row>
    <row r="175" spans="1:12" ht="15" x14ac:dyDescent="0.2">
      <c r="A175" s="351" t="str">
        <f t="shared" si="4"/>
        <v/>
      </c>
      <c r="B175" s="352"/>
      <c r="C175" s="359"/>
      <c r="D175" s="359"/>
      <c r="E175" s="354"/>
      <c r="F175" s="354"/>
      <c r="G175" s="359"/>
      <c r="H175" s="359"/>
      <c r="I175" s="360"/>
      <c r="J175" s="360"/>
      <c r="K175" s="356">
        <f t="shared" si="5"/>
        <v>0</v>
      </c>
      <c r="L175" s="358"/>
    </row>
    <row r="176" spans="1:12" ht="15" x14ac:dyDescent="0.2">
      <c r="A176" s="351" t="str">
        <f t="shared" si="4"/>
        <v/>
      </c>
      <c r="B176" s="352"/>
      <c r="C176" s="359"/>
      <c r="D176" s="359"/>
      <c r="E176" s="354"/>
      <c r="F176" s="354"/>
      <c r="G176" s="359"/>
      <c r="H176" s="359"/>
      <c r="I176" s="360"/>
      <c r="J176" s="360"/>
      <c r="K176" s="356">
        <f t="shared" si="5"/>
        <v>0</v>
      </c>
      <c r="L176" s="358"/>
    </row>
    <row r="177" spans="1:12" ht="15" x14ac:dyDescent="0.2">
      <c r="A177" s="351" t="str">
        <f t="shared" si="4"/>
        <v/>
      </c>
      <c r="B177" s="352"/>
      <c r="C177" s="359"/>
      <c r="D177" s="359"/>
      <c r="E177" s="354"/>
      <c r="F177" s="354"/>
      <c r="G177" s="359"/>
      <c r="H177" s="359"/>
      <c r="I177" s="360"/>
      <c r="J177" s="360"/>
      <c r="K177" s="356">
        <f t="shared" si="5"/>
        <v>0</v>
      </c>
      <c r="L177" s="358"/>
    </row>
    <row r="178" spans="1:12" ht="15" x14ac:dyDescent="0.2">
      <c r="A178" s="351" t="str">
        <f t="shared" si="4"/>
        <v/>
      </c>
      <c r="B178" s="352"/>
      <c r="C178" s="359"/>
      <c r="D178" s="359"/>
      <c r="E178" s="354"/>
      <c r="F178" s="354"/>
      <c r="G178" s="359"/>
      <c r="H178" s="359"/>
      <c r="I178" s="360"/>
      <c r="J178" s="360"/>
      <c r="K178" s="356">
        <f t="shared" si="5"/>
        <v>0</v>
      </c>
      <c r="L178" s="358"/>
    </row>
    <row r="179" spans="1:12" ht="15" x14ac:dyDescent="0.2">
      <c r="A179" s="351" t="str">
        <f t="shared" si="4"/>
        <v/>
      </c>
      <c r="B179" s="352"/>
      <c r="C179" s="359"/>
      <c r="D179" s="359"/>
      <c r="E179" s="354"/>
      <c r="F179" s="354"/>
      <c r="G179" s="359"/>
      <c r="H179" s="359"/>
      <c r="I179" s="360"/>
      <c r="J179" s="360"/>
      <c r="K179" s="356">
        <f t="shared" si="5"/>
        <v>0</v>
      </c>
      <c r="L179" s="358"/>
    </row>
    <row r="180" spans="1:12" ht="15" x14ac:dyDescent="0.2">
      <c r="A180" s="351" t="str">
        <f t="shared" si="4"/>
        <v/>
      </c>
      <c r="B180" s="352"/>
      <c r="C180" s="359"/>
      <c r="D180" s="359"/>
      <c r="E180" s="354"/>
      <c r="F180" s="354"/>
      <c r="G180" s="359"/>
      <c r="H180" s="359"/>
      <c r="I180" s="360"/>
      <c r="J180" s="360"/>
      <c r="K180" s="356">
        <f t="shared" si="5"/>
        <v>0</v>
      </c>
      <c r="L180" s="358"/>
    </row>
    <row r="181" spans="1:12" ht="15" x14ac:dyDescent="0.2">
      <c r="A181" s="351" t="str">
        <f t="shared" si="4"/>
        <v/>
      </c>
      <c r="B181" s="352"/>
      <c r="C181" s="359"/>
      <c r="D181" s="359"/>
      <c r="E181" s="354"/>
      <c r="F181" s="354"/>
      <c r="G181" s="359"/>
      <c r="H181" s="359"/>
      <c r="I181" s="360"/>
      <c r="J181" s="360"/>
      <c r="K181" s="356">
        <f t="shared" si="5"/>
        <v>0</v>
      </c>
      <c r="L181" s="358"/>
    </row>
    <row r="182" spans="1:12" ht="15" x14ac:dyDescent="0.2">
      <c r="A182" s="351" t="str">
        <f t="shared" si="4"/>
        <v/>
      </c>
      <c r="B182" s="352"/>
      <c r="C182" s="359"/>
      <c r="D182" s="359"/>
      <c r="E182" s="354"/>
      <c r="F182" s="354"/>
      <c r="G182" s="359"/>
      <c r="H182" s="359"/>
      <c r="I182" s="360"/>
      <c r="J182" s="360"/>
      <c r="K182" s="356">
        <f t="shared" si="5"/>
        <v>0</v>
      </c>
      <c r="L182" s="358"/>
    </row>
    <row r="183" spans="1:12" ht="15" x14ac:dyDescent="0.2">
      <c r="A183" s="351" t="str">
        <f t="shared" si="4"/>
        <v/>
      </c>
      <c r="B183" s="352"/>
      <c r="C183" s="359"/>
      <c r="D183" s="359"/>
      <c r="E183" s="354"/>
      <c r="F183" s="354"/>
      <c r="G183" s="359"/>
      <c r="H183" s="359"/>
      <c r="I183" s="360"/>
      <c r="J183" s="360"/>
      <c r="K183" s="356">
        <f t="shared" si="5"/>
        <v>0</v>
      </c>
      <c r="L183" s="358"/>
    </row>
    <row r="184" spans="1:12" ht="15" x14ac:dyDescent="0.2">
      <c r="A184" s="351" t="str">
        <f t="shared" si="4"/>
        <v/>
      </c>
      <c r="B184" s="352"/>
      <c r="C184" s="359"/>
      <c r="D184" s="359"/>
      <c r="E184" s="354"/>
      <c r="F184" s="354"/>
      <c r="G184" s="359"/>
      <c r="H184" s="359"/>
      <c r="I184" s="360"/>
      <c r="J184" s="360"/>
      <c r="K184" s="356">
        <f t="shared" si="5"/>
        <v>0</v>
      </c>
      <c r="L184" s="358"/>
    </row>
    <row r="185" spans="1:12" ht="15" x14ac:dyDescent="0.2">
      <c r="A185" s="351" t="str">
        <f t="shared" si="4"/>
        <v/>
      </c>
      <c r="B185" s="352"/>
      <c r="C185" s="359"/>
      <c r="D185" s="359"/>
      <c r="E185" s="354"/>
      <c r="F185" s="354"/>
      <c r="G185" s="359"/>
      <c r="H185" s="359"/>
      <c r="I185" s="360"/>
      <c r="J185" s="360"/>
      <c r="K185" s="356">
        <f t="shared" si="5"/>
        <v>0</v>
      </c>
      <c r="L185" s="358"/>
    </row>
    <row r="186" spans="1:12" ht="15" x14ac:dyDescent="0.2">
      <c r="A186" s="351" t="str">
        <f t="shared" si="4"/>
        <v/>
      </c>
      <c r="B186" s="352"/>
      <c r="C186" s="359"/>
      <c r="D186" s="359"/>
      <c r="E186" s="354"/>
      <c r="F186" s="354"/>
      <c r="G186" s="359"/>
      <c r="H186" s="359"/>
      <c r="I186" s="360"/>
      <c r="J186" s="360"/>
      <c r="K186" s="356">
        <f t="shared" si="5"/>
        <v>0</v>
      </c>
      <c r="L186" s="358"/>
    </row>
    <row r="187" spans="1:12" ht="15" x14ac:dyDescent="0.2">
      <c r="A187" s="351" t="str">
        <f t="shared" si="4"/>
        <v/>
      </c>
      <c r="B187" s="352"/>
      <c r="C187" s="359"/>
      <c r="D187" s="359"/>
      <c r="E187" s="354"/>
      <c r="F187" s="354"/>
      <c r="G187" s="359"/>
      <c r="H187" s="359"/>
      <c r="I187" s="360"/>
      <c r="J187" s="360"/>
      <c r="K187" s="356">
        <f t="shared" si="5"/>
        <v>0</v>
      </c>
      <c r="L187" s="358"/>
    </row>
    <row r="188" spans="1:12" ht="15" x14ac:dyDescent="0.2">
      <c r="A188" s="351" t="str">
        <f t="shared" si="4"/>
        <v/>
      </c>
      <c r="B188" s="352"/>
      <c r="C188" s="359"/>
      <c r="D188" s="359"/>
      <c r="E188" s="354"/>
      <c r="F188" s="354"/>
      <c r="G188" s="359"/>
      <c r="H188" s="359"/>
      <c r="I188" s="360"/>
      <c r="J188" s="360"/>
      <c r="K188" s="356">
        <f t="shared" si="5"/>
        <v>0</v>
      </c>
      <c r="L188" s="358"/>
    </row>
    <row r="189" spans="1:12" ht="15" x14ac:dyDescent="0.2">
      <c r="A189" s="351" t="str">
        <f t="shared" si="4"/>
        <v/>
      </c>
      <c r="B189" s="352"/>
      <c r="C189" s="359"/>
      <c r="D189" s="359"/>
      <c r="E189" s="354"/>
      <c r="F189" s="354"/>
      <c r="G189" s="359"/>
      <c r="H189" s="359"/>
      <c r="I189" s="360"/>
      <c r="J189" s="360"/>
      <c r="K189" s="356">
        <f t="shared" si="5"/>
        <v>0</v>
      </c>
      <c r="L189" s="358"/>
    </row>
    <row r="190" spans="1:12" ht="15" x14ac:dyDescent="0.2">
      <c r="A190" s="351" t="str">
        <f t="shared" si="4"/>
        <v/>
      </c>
      <c r="B190" s="352"/>
      <c r="C190" s="359"/>
      <c r="D190" s="359"/>
      <c r="E190" s="354"/>
      <c r="F190" s="354"/>
      <c r="G190" s="359"/>
      <c r="H190" s="359"/>
      <c r="I190" s="360"/>
      <c r="J190" s="360"/>
      <c r="K190" s="356">
        <f t="shared" si="5"/>
        <v>0</v>
      </c>
      <c r="L190" s="358"/>
    </row>
    <row r="191" spans="1:12" ht="15" x14ac:dyDescent="0.2">
      <c r="A191" s="351" t="str">
        <f t="shared" si="4"/>
        <v/>
      </c>
      <c r="B191" s="352"/>
      <c r="C191" s="359"/>
      <c r="D191" s="359"/>
      <c r="E191" s="354"/>
      <c r="F191" s="354"/>
      <c r="G191" s="359"/>
      <c r="H191" s="359"/>
      <c r="I191" s="360"/>
      <c r="J191" s="360"/>
      <c r="K191" s="356">
        <f t="shared" si="5"/>
        <v>0</v>
      </c>
      <c r="L191" s="358"/>
    </row>
    <row r="192" spans="1:12" ht="15" x14ac:dyDescent="0.2">
      <c r="A192" s="351" t="str">
        <f t="shared" si="4"/>
        <v/>
      </c>
      <c r="B192" s="352"/>
      <c r="C192" s="359"/>
      <c r="D192" s="359"/>
      <c r="E192" s="354"/>
      <c r="F192" s="354"/>
      <c r="G192" s="359"/>
      <c r="H192" s="359"/>
      <c r="I192" s="360"/>
      <c r="J192" s="360"/>
      <c r="K192" s="356">
        <f t="shared" si="5"/>
        <v>0</v>
      </c>
      <c r="L192" s="358"/>
    </row>
    <row r="193" spans="1:12" ht="15" x14ac:dyDescent="0.2">
      <c r="A193" s="351" t="str">
        <f t="shared" si="4"/>
        <v/>
      </c>
      <c r="B193" s="352"/>
      <c r="C193" s="359"/>
      <c r="D193" s="359"/>
      <c r="E193" s="354"/>
      <c r="F193" s="354"/>
      <c r="G193" s="359"/>
      <c r="H193" s="359"/>
      <c r="I193" s="360"/>
      <c r="J193" s="360"/>
      <c r="K193" s="356">
        <f t="shared" si="5"/>
        <v>0</v>
      </c>
      <c r="L193" s="358"/>
    </row>
    <row r="194" spans="1:12" ht="15" x14ac:dyDescent="0.2">
      <c r="A194" s="351" t="str">
        <f t="shared" si="4"/>
        <v/>
      </c>
      <c r="B194" s="352"/>
      <c r="C194" s="359"/>
      <c r="D194" s="359"/>
      <c r="E194" s="354"/>
      <c r="F194" s="354"/>
      <c r="G194" s="359"/>
      <c r="H194" s="359"/>
      <c r="I194" s="360"/>
      <c r="J194" s="360"/>
      <c r="K194" s="356">
        <f t="shared" si="5"/>
        <v>0</v>
      </c>
      <c r="L194" s="358"/>
    </row>
    <row r="195" spans="1:12" ht="15" x14ac:dyDescent="0.2">
      <c r="A195" s="351" t="str">
        <f t="shared" si="4"/>
        <v/>
      </c>
      <c r="B195" s="352"/>
      <c r="C195" s="359"/>
      <c r="D195" s="359"/>
      <c r="E195" s="354"/>
      <c r="F195" s="354"/>
      <c r="G195" s="359"/>
      <c r="H195" s="359"/>
      <c r="I195" s="360"/>
      <c r="J195" s="360"/>
      <c r="K195" s="356">
        <f t="shared" si="5"/>
        <v>0</v>
      </c>
      <c r="L195" s="358"/>
    </row>
    <row r="196" spans="1:12" ht="15" x14ac:dyDescent="0.2">
      <c r="A196" s="351" t="str">
        <f t="shared" si="4"/>
        <v/>
      </c>
      <c r="B196" s="352"/>
      <c r="C196" s="359"/>
      <c r="D196" s="359"/>
      <c r="E196" s="354"/>
      <c r="F196" s="354"/>
      <c r="G196" s="359"/>
      <c r="H196" s="359"/>
      <c r="I196" s="360"/>
      <c r="J196" s="360"/>
      <c r="K196" s="356">
        <f t="shared" si="5"/>
        <v>0</v>
      </c>
      <c r="L196" s="358"/>
    </row>
    <row r="197" spans="1:12" ht="15" x14ac:dyDescent="0.2">
      <c r="A197" s="351" t="str">
        <f t="shared" si="4"/>
        <v/>
      </c>
      <c r="B197" s="352"/>
      <c r="C197" s="359"/>
      <c r="D197" s="359"/>
      <c r="E197" s="354"/>
      <c r="F197" s="354"/>
      <c r="G197" s="359"/>
      <c r="H197" s="359"/>
      <c r="I197" s="360"/>
      <c r="J197" s="360"/>
      <c r="K197" s="356">
        <f t="shared" si="5"/>
        <v>0</v>
      </c>
      <c r="L197" s="358"/>
    </row>
    <row r="198" spans="1:12" ht="15" x14ac:dyDescent="0.2">
      <c r="A198" s="351" t="str">
        <f t="shared" si="4"/>
        <v/>
      </c>
      <c r="B198" s="352"/>
      <c r="C198" s="359"/>
      <c r="D198" s="359"/>
      <c r="E198" s="354"/>
      <c r="F198" s="354"/>
      <c r="G198" s="359"/>
      <c r="H198" s="359"/>
      <c r="I198" s="360"/>
      <c r="J198" s="360"/>
      <c r="K198" s="356">
        <f t="shared" si="5"/>
        <v>0</v>
      </c>
      <c r="L198" s="358"/>
    </row>
    <row r="199" spans="1:12" ht="15" x14ac:dyDescent="0.2">
      <c r="A199" s="351" t="str">
        <f t="shared" si="4"/>
        <v/>
      </c>
      <c r="B199" s="352"/>
      <c r="C199" s="359"/>
      <c r="D199" s="359"/>
      <c r="E199" s="354"/>
      <c r="F199" s="354"/>
      <c r="G199" s="359"/>
      <c r="H199" s="359"/>
      <c r="I199" s="360"/>
      <c r="J199" s="360"/>
      <c r="K199" s="356">
        <f t="shared" si="5"/>
        <v>0</v>
      </c>
      <c r="L199" s="358"/>
    </row>
    <row r="200" spans="1:12" ht="15" x14ac:dyDescent="0.2">
      <c r="A200" s="351" t="str">
        <f t="shared" si="4"/>
        <v/>
      </c>
      <c r="B200" s="352"/>
      <c r="C200" s="359"/>
      <c r="D200" s="359"/>
      <c r="E200" s="354"/>
      <c r="F200" s="354"/>
      <c r="G200" s="359"/>
      <c r="H200" s="359"/>
      <c r="I200" s="360"/>
      <c r="J200" s="360"/>
      <c r="K200" s="356">
        <f t="shared" si="5"/>
        <v>0</v>
      </c>
      <c r="L200" s="358"/>
    </row>
    <row r="201" spans="1:12" ht="15" x14ac:dyDescent="0.2">
      <c r="A201" s="351" t="str">
        <f t="shared" si="4"/>
        <v/>
      </c>
      <c r="B201" s="352"/>
      <c r="C201" s="359"/>
      <c r="D201" s="359"/>
      <c r="E201" s="354"/>
      <c r="F201" s="354"/>
      <c r="G201" s="359"/>
      <c r="H201" s="359"/>
      <c r="I201" s="360"/>
      <c r="J201" s="360"/>
      <c r="K201" s="356">
        <f t="shared" si="5"/>
        <v>0</v>
      </c>
      <c r="L201" s="358"/>
    </row>
    <row r="202" spans="1:12" ht="15" x14ac:dyDescent="0.2">
      <c r="A202" s="351" t="str">
        <f t="shared" si="4"/>
        <v/>
      </c>
      <c r="B202" s="352"/>
      <c r="C202" s="359"/>
      <c r="D202" s="359"/>
      <c r="E202" s="354"/>
      <c r="F202" s="354"/>
      <c r="G202" s="359"/>
      <c r="H202" s="359"/>
      <c r="I202" s="360"/>
      <c r="J202" s="360"/>
      <c r="K202" s="356">
        <f t="shared" si="5"/>
        <v>0</v>
      </c>
      <c r="L202" s="358"/>
    </row>
    <row r="203" spans="1:12" ht="15" x14ac:dyDescent="0.2">
      <c r="A203" s="351" t="str">
        <f t="shared" si="4"/>
        <v/>
      </c>
      <c r="B203" s="352"/>
      <c r="C203" s="359"/>
      <c r="D203" s="359"/>
      <c r="E203" s="354"/>
      <c r="F203" s="354"/>
      <c r="G203" s="359"/>
      <c r="H203" s="359"/>
      <c r="I203" s="360"/>
      <c r="J203" s="360"/>
      <c r="K203" s="356">
        <f t="shared" si="5"/>
        <v>0</v>
      </c>
      <c r="L203" s="358"/>
    </row>
    <row r="204" spans="1:12" ht="15" x14ac:dyDescent="0.2">
      <c r="A204" s="351" t="str">
        <f t="shared" si="4"/>
        <v/>
      </c>
      <c r="B204" s="352"/>
      <c r="C204" s="359"/>
      <c r="D204" s="359"/>
      <c r="E204" s="354"/>
      <c r="F204" s="354"/>
      <c r="G204" s="359"/>
      <c r="H204" s="359"/>
      <c r="I204" s="360"/>
      <c r="J204" s="360"/>
      <c r="K204" s="356">
        <f t="shared" si="5"/>
        <v>0</v>
      </c>
      <c r="L204" s="358"/>
    </row>
    <row r="205" spans="1:12" ht="15" x14ac:dyDescent="0.2">
      <c r="A205" s="351" t="str">
        <f t="shared" si="4"/>
        <v/>
      </c>
      <c r="B205" s="352"/>
      <c r="C205" s="359"/>
      <c r="D205" s="359"/>
      <c r="E205" s="354"/>
      <c r="F205" s="354"/>
      <c r="G205" s="359"/>
      <c r="H205" s="359"/>
      <c r="I205" s="360"/>
      <c r="J205" s="360"/>
      <c r="K205" s="356">
        <f t="shared" si="5"/>
        <v>0</v>
      </c>
      <c r="L205" s="358"/>
    </row>
    <row r="206" spans="1:12" ht="15" x14ac:dyDescent="0.2">
      <c r="A206" s="351" t="str">
        <f t="shared" si="4"/>
        <v/>
      </c>
      <c r="B206" s="352"/>
      <c r="C206" s="359"/>
      <c r="D206" s="359"/>
      <c r="E206" s="354"/>
      <c r="F206" s="354"/>
      <c r="G206" s="359"/>
      <c r="H206" s="359"/>
      <c r="I206" s="360"/>
      <c r="J206" s="360"/>
      <c r="K206" s="356">
        <f t="shared" si="5"/>
        <v>0</v>
      </c>
      <c r="L206" s="358"/>
    </row>
    <row r="207" spans="1:12" ht="15" x14ac:dyDescent="0.2">
      <c r="A207" s="351" t="str">
        <f t="shared" si="4"/>
        <v/>
      </c>
      <c r="B207" s="352"/>
      <c r="C207" s="359"/>
      <c r="D207" s="359"/>
      <c r="E207" s="354"/>
      <c r="F207" s="354"/>
      <c r="G207" s="359"/>
      <c r="H207" s="359"/>
      <c r="I207" s="360"/>
      <c r="J207" s="360"/>
      <c r="K207" s="356">
        <f t="shared" si="5"/>
        <v>0</v>
      </c>
      <c r="L207" s="358"/>
    </row>
    <row r="208" spans="1:12" ht="15" x14ac:dyDescent="0.2">
      <c r="A208" s="351" t="str">
        <f t="shared" ref="A208:A271" si="6">IF(COUNTA(B208:J208)&gt;0,ROW()-ROW($A$14),"")</f>
        <v/>
      </c>
      <c r="B208" s="352"/>
      <c r="C208" s="359"/>
      <c r="D208" s="359"/>
      <c r="E208" s="354"/>
      <c r="F208" s="354"/>
      <c r="G208" s="359"/>
      <c r="H208" s="359"/>
      <c r="I208" s="360"/>
      <c r="J208" s="360"/>
      <c r="K208" s="356">
        <f t="shared" ref="K208:K271" si="7">ROUND(I208,2)*ROUND(J208,2)</f>
        <v>0</v>
      </c>
      <c r="L208" s="358"/>
    </row>
    <row r="209" spans="1:12" ht="15" x14ac:dyDescent="0.2">
      <c r="A209" s="351" t="str">
        <f t="shared" si="6"/>
        <v/>
      </c>
      <c r="B209" s="352"/>
      <c r="C209" s="359"/>
      <c r="D209" s="359"/>
      <c r="E209" s="354"/>
      <c r="F209" s="354"/>
      <c r="G209" s="359"/>
      <c r="H209" s="359"/>
      <c r="I209" s="360"/>
      <c r="J209" s="360"/>
      <c r="K209" s="356">
        <f t="shared" si="7"/>
        <v>0</v>
      </c>
      <c r="L209" s="358"/>
    </row>
    <row r="210" spans="1:12" ht="15" x14ac:dyDescent="0.2">
      <c r="A210" s="351" t="str">
        <f t="shared" si="6"/>
        <v/>
      </c>
      <c r="B210" s="352"/>
      <c r="C210" s="359"/>
      <c r="D210" s="359"/>
      <c r="E210" s="354"/>
      <c r="F210" s="354"/>
      <c r="G210" s="359"/>
      <c r="H210" s="359"/>
      <c r="I210" s="360"/>
      <c r="J210" s="360"/>
      <c r="K210" s="356">
        <f t="shared" si="7"/>
        <v>0</v>
      </c>
      <c r="L210" s="358"/>
    </row>
    <row r="211" spans="1:12" ht="15" x14ac:dyDescent="0.2">
      <c r="A211" s="351" t="str">
        <f t="shared" si="6"/>
        <v/>
      </c>
      <c r="B211" s="352"/>
      <c r="C211" s="359"/>
      <c r="D211" s="359"/>
      <c r="E211" s="354"/>
      <c r="F211" s="354"/>
      <c r="G211" s="359"/>
      <c r="H211" s="359"/>
      <c r="I211" s="360"/>
      <c r="J211" s="360"/>
      <c r="K211" s="356">
        <f t="shared" si="7"/>
        <v>0</v>
      </c>
      <c r="L211" s="358"/>
    </row>
    <row r="212" spans="1:12" ht="15" x14ac:dyDescent="0.2">
      <c r="A212" s="351" t="str">
        <f t="shared" si="6"/>
        <v/>
      </c>
      <c r="B212" s="352"/>
      <c r="C212" s="359"/>
      <c r="D212" s="359"/>
      <c r="E212" s="354"/>
      <c r="F212" s="354"/>
      <c r="G212" s="359"/>
      <c r="H212" s="359"/>
      <c r="I212" s="360"/>
      <c r="J212" s="360"/>
      <c r="K212" s="356">
        <f t="shared" si="7"/>
        <v>0</v>
      </c>
      <c r="L212" s="358"/>
    </row>
    <row r="213" spans="1:12" ht="15" x14ac:dyDescent="0.2">
      <c r="A213" s="351" t="str">
        <f t="shared" si="6"/>
        <v/>
      </c>
      <c r="B213" s="352"/>
      <c r="C213" s="359"/>
      <c r="D213" s="359"/>
      <c r="E213" s="354"/>
      <c r="F213" s="354"/>
      <c r="G213" s="359"/>
      <c r="H213" s="359"/>
      <c r="I213" s="360"/>
      <c r="J213" s="360"/>
      <c r="K213" s="356">
        <f t="shared" si="7"/>
        <v>0</v>
      </c>
      <c r="L213" s="358"/>
    </row>
    <row r="214" spans="1:12" ht="15" x14ac:dyDescent="0.2">
      <c r="A214" s="351" t="str">
        <f t="shared" si="6"/>
        <v/>
      </c>
      <c r="B214" s="352"/>
      <c r="C214" s="359"/>
      <c r="D214" s="359"/>
      <c r="E214" s="354"/>
      <c r="F214" s="354"/>
      <c r="G214" s="359"/>
      <c r="H214" s="359"/>
      <c r="I214" s="360"/>
      <c r="J214" s="360"/>
      <c r="K214" s="356">
        <f t="shared" si="7"/>
        <v>0</v>
      </c>
      <c r="L214" s="358"/>
    </row>
    <row r="215" spans="1:12" ht="15" x14ac:dyDescent="0.2">
      <c r="A215" s="351" t="str">
        <f t="shared" si="6"/>
        <v/>
      </c>
      <c r="B215" s="352"/>
      <c r="C215" s="359"/>
      <c r="D215" s="359"/>
      <c r="E215" s="354"/>
      <c r="F215" s="354"/>
      <c r="G215" s="359"/>
      <c r="H215" s="359"/>
      <c r="I215" s="360"/>
      <c r="J215" s="360"/>
      <c r="K215" s="356">
        <f t="shared" si="7"/>
        <v>0</v>
      </c>
      <c r="L215" s="358"/>
    </row>
    <row r="216" spans="1:12" ht="15" x14ac:dyDescent="0.2">
      <c r="A216" s="351" t="str">
        <f t="shared" si="6"/>
        <v/>
      </c>
      <c r="B216" s="352"/>
      <c r="C216" s="359"/>
      <c r="D216" s="359"/>
      <c r="E216" s="354"/>
      <c r="F216" s="354"/>
      <c r="G216" s="359"/>
      <c r="H216" s="359"/>
      <c r="I216" s="360"/>
      <c r="J216" s="360"/>
      <c r="K216" s="356">
        <f t="shared" si="7"/>
        <v>0</v>
      </c>
      <c r="L216" s="358"/>
    </row>
    <row r="217" spans="1:12" ht="15" x14ac:dyDescent="0.2">
      <c r="A217" s="351" t="str">
        <f t="shared" si="6"/>
        <v/>
      </c>
      <c r="B217" s="352"/>
      <c r="C217" s="359"/>
      <c r="D217" s="359"/>
      <c r="E217" s="354"/>
      <c r="F217" s="354"/>
      <c r="G217" s="359"/>
      <c r="H217" s="359"/>
      <c r="I217" s="360"/>
      <c r="J217" s="360"/>
      <c r="K217" s="356">
        <f t="shared" si="7"/>
        <v>0</v>
      </c>
      <c r="L217" s="358"/>
    </row>
    <row r="218" spans="1:12" ht="15" x14ac:dyDescent="0.2">
      <c r="A218" s="351" t="str">
        <f t="shared" si="6"/>
        <v/>
      </c>
      <c r="B218" s="352"/>
      <c r="C218" s="359"/>
      <c r="D218" s="359"/>
      <c r="E218" s="354"/>
      <c r="F218" s="354"/>
      <c r="G218" s="359"/>
      <c r="H218" s="359"/>
      <c r="I218" s="360"/>
      <c r="J218" s="360"/>
      <c r="K218" s="356">
        <f t="shared" si="7"/>
        <v>0</v>
      </c>
      <c r="L218" s="358"/>
    </row>
    <row r="219" spans="1:12" ht="15" x14ac:dyDescent="0.2">
      <c r="A219" s="351" t="str">
        <f t="shared" si="6"/>
        <v/>
      </c>
      <c r="B219" s="352"/>
      <c r="C219" s="359"/>
      <c r="D219" s="359"/>
      <c r="E219" s="354"/>
      <c r="F219" s="354"/>
      <c r="G219" s="359"/>
      <c r="H219" s="359"/>
      <c r="I219" s="360"/>
      <c r="J219" s="360"/>
      <c r="K219" s="356">
        <f t="shared" si="7"/>
        <v>0</v>
      </c>
      <c r="L219" s="358"/>
    </row>
    <row r="220" spans="1:12" ht="15" x14ac:dyDescent="0.2">
      <c r="A220" s="351" t="str">
        <f t="shared" si="6"/>
        <v/>
      </c>
      <c r="B220" s="352"/>
      <c r="C220" s="359"/>
      <c r="D220" s="359"/>
      <c r="E220" s="354"/>
      <c r="F220" s="354"/>
      <c r="G220" s="359"/>
      <c r="H220" s="359"/>
      <c r="I220" s="360"/>
      <c r="J220" s="360"/>
      <c r="K220" s="356">
        <f t="shared" si="7"/>
        <v>0</v>
      </c>
      <c r="L220" s="358"/>
    </row>
    <row r="221" spans="1:12" ht="15" x14ac:dyDescent="0.2">
      <c r="A221" s="351" t="str">
        <f t="shared" si="6"/>
        <v/>
      </c>
      <c r="B221" s="352"/>
      <c r="C221" s="359"/>
      <c r="D221" s="359"/>
      <c r="E221" s="354"/>
      <c r="F221" s="354"/>
      <c r="G221" s="359"/>
      <c r="H221" s="359"/>
      <c r="I221" s="360"/>
      <c r="J221" s="360"/>
      <c r="K221" s="356">
        <f t="shared" si="7"/>
        <v>0</v>
      </c>
      <c r="L221" s="358"/>
    </row>
    <row r="222" spans="1:12" ht="15" x14ac:dyDescent="0.2">
      <c r="A222" s="351" t="str">
        <f t="shared" si="6"/>
        <v/>
      </c>
      <c r="B222" s="352"/>
      <c r="C222" s="359"/>
      <c r="D222" s="359"/>
      <c r="E222" s="354"/>
      <c r="F222" s="354"/>
      <c r="G222" s="359"/>
      <c r="H222" s="359"/>
      <c r="I222" s="360"/>
      <c r="J222" s="360"/>
      <c r="K222" s="356">
        <f t="shared" si="7"/>
        <v>0</v>
      </c>
      <c r="L222" s="358"/>
    </row>
    <row r="223" spans="1:12" ht="15" x14ac:dyDescent="0.2">
      <c r="A223" s="351" t="str">
        <f t="shared" si="6"/>
        <v/>
      </c>
      <c r="B223" s="352"/>
      <c r="C223" s="359"/>
      <c r="D223" s="359"/>
      <c r="E223" s="354"/>
      <c r="F223" s="354"/>
      <c r="G223" s="359"/>
      <c r="H223" s="359"/>
      <c r="I223" s="360"/>
      <c r="J223" s="360"/>
      <c r="K223" s="356">
        <f t="shared" si="7"/>
        <v>0</v>
      </c>
      <c r="L223" s="358"/>
    </row>
    <row r="224" spans="1:12" ht="15" x14ac:dyDescent="0.2">
      <c r="A224" s="351" t="str">
        <f t="shared" si="6"/>
        <v/>
      </c>
      <c r="B224" s="352"/>
      <c r="C224" s="359"/>
      <c r="D224" s="359"/>
      <c r="E224" s="354"/>
      <c r="F224" s="354"/>
      <c r="G224" s="359"/>
      <c r="H224" s="359"/>
      <c r="I224" s="360"/>
      <c r="J224" s="360"/>
      <c r="K224" s="356">
        <f t="shared" si="7"/>
        <v>0</v>
      </c>
      <c r="L224" s="358"/>
    </row>
    <row r="225" spans="1:12" ht="15" x14ac:dyDescent="0.2">
      <c r="A225" s="351" t="str">
        <f t="shared" si="6"/>
        <v/>
      </c>
      <c r="B225" s="352"/>
      <c r="C225" s="359"/>
      <c r="D225" s="359"/>
      <c r="E225" s="354"/>
      <c r="F225" s="354"/>
      <c r="G225" s="359"/>
      <c r="H225" s="359"/>
      <c r="I225" s="360"/>
      <c r="J225" s="360"/>
      <c r="K225" s="356">
        <f t="shared" si="7"/>
        <v>0</v>
      </c>
      <c r="L225" s="358"/>
    </row>
    <row r="226" spans="1:12" ht="15" x14ac:dyDescent="0.2">
      <c r="A226" s="351" t="str">
        <f t="shared" si="6"/>
        <v/>
      </c>
      <c r="B226" s="352"/>
      <c r="C226" s="359"/>
      <c r="D226" s="359"/>
      <c r="E226" s="354"/>
      <c r="F226" s="354"/>
      <c r="G226" s="359"/>
      <c r="H226" s="359"/>
      <c r="I226" s="360"/>
      <c r="J226" s="360"/>
      <c r="K226" s="356">
        <f t="shared" si="7"/>
        <v>0</v>
      </c>
      <c r="L226" s="358"/>
    </row>
    <row r="227" spans="1:12" ht="15" x14ac:dyDescent="0.2">
      <c r="A227" s="351" t="str">
        <f t="shared" si="6"/>
        <v/>
      </c>
      <c r="B227" s="352"/>
      <c r="C227" s="359"/>
      <c r="D227" s="359"/>
      <c r="E227" s="354"/>
      <c r="F227" s="354"/>
      <c r="G227" s="359"/>
      <c r="H227" s="359"/>
      <c r="I227" s="360"/>
      <c r="J227" s="360"/>
      <c r="K227" s="356">
        <f t="shared" si="7"/>
        <v>0</v>
      </c>
      <c r="L227" s="358"/>
    </row>
    <row r="228" spans="1:12" ht="15" x14ac:dyDescent="0.2">
      <c r="A228" s="351" t="str">
        <f t="shared" si="6"/>
        <v/>
      </c>
      <c r="B228" s="352"/>
      <c r="C228" s="359"/>
      <c r="D228" s="359"/>
      <c r="E228" s="354"/>
      <c r="F228" s="354"/>
      <c r="G228" s="359"/>
      <c r="H228" s="359"/>
      <c r="I228" s="360"/>
      <c r="J228" s="360"/>
      <c r="K228" s="356">
        <f t="shared" si="7"/>
        <v>0</v>
      </c>
      <c r="L228" s="358"/>
    </row>
    <row r="229" spans="1:12" ht="15" x14ac:dyDescent="0.2">
      <c r="A229" s="351" t="str">
        <f t="shared" si="6"/>
        <v/>
      </c>
      <c r="B229" s="352"/>
      <c r="C229" s="359"/>
      <c r="D229" s="359"/>
      <c r="E229" s="354"/>
      <c r="F229" s="354"/>
      <c r="G229" s="359"/>
      <c r="H229" s="359"/>
      <c r="I229" s="360"/>
      <c r="J229" s="360"/>
      <c r="K229" s="356">
        <f t="shared" si="7"/>
        <v>0</v>
      </c>
      <c r="L229" s="358"/>
    </row>
    <row r="230" spans="1:12" ht="15" x14ac:dyDescent="0.2">
      <c r="A230" s="351" t="str">
        <f t="shared" si="6"/>
        <v/>
      </c>
      <c r="B230" s="352"/>
      <c r="C230" s="359"/>
      <c r="D230" s="359"/>
      <c r="E230" s="354"/>
      <c r="F230" s="354"/>
      <c r="G230" s="359"/>
      <c r="H230" s="359"/>
      <c r="I230" s="360"/>
      <c r="J230" s="360"/>
      <c r="K230" s="356">
        <f t="shared" si="7"/>
        <v>0</v>
      </c>
      <c r="L230" s="358"/>
    </row>
    <row r="231" spans="1:12" ht="15" x14ac:dyDescent="0.2">
      <c r="A231" s="351" t="str">
        <f t="shared" si="6"/>
        <v/>
      </c>
      <c r="B231" s="352"/>
      <c r="C231" s="359"/>
      <c r="D231" s="359"/>
      <c r="E231" s="354"/>
      <c r="F231" s="354"/>
      <c r="G231" s="359"/>
      <c r="H231" s="359"/>
      <c r="I231" s="360"/>
      <c r="J231" s="360"/>
      <c r="K231" s="356">
        <f t="shared" si="7"/>
        <v>0</v>
      </c>
      <c r="L231" s="358"/>
    </row>
    <row r="232" spans="1:12" ht="15" x14ac:dyDescent="0.2">
      <c r="A232" s="351" t="str">
        <f t="shared" si="6"/>
        <v/>
      </c>
      <c r="B232" s="352"/>
      <c r="C232" s="359"/>
      <c r="D232" s="359"/>
      <c r="E232" s="354"/>
      <c r="F232" s="354"/>
      <c r="G232" s="359"/>
      <c r="H232" s="359"/>
      <c r="I232" s="360"/>
      <c r="J232" s="360"/>
      <c r="K232" s="356">
        <f t="shared" si="7"/>
        <v>0</v>
      </c>
      <c r="L232" s="358"/>
    </row>
    <row r="233" spans="1:12" ht="15" x14ac:dyDescent="0.2">
      <c r="A233" s="351" t="str">
        <f t="shared" si="6"/>
        <v/>
      </c>
      <c r="B233" s="352"/>
      <c r="C233" s="359"/>
      <c r="D233" s="359"/>
      <c r="E233" s="354"/>
      <c r="F233" s="354"/>
      <c r="G233" s="359"/>
      <c r="H233" s="359"/>
      <c r="I233" s="360"/>
      <c r="J233" s="360"/>
      <c r="K233" s="356">
        <f t="shared" si="7"/>
        <v>0</v>
      </c>
      <c r="L233" s="358"/>
    </row>
    <row r="234" spans="1:12" ht="15" x14ac:dyDescent="0.2">
      <c r="A234" s="351" t="str">
        <f t="shared" si="6"/>
        <v/>
      </c>
      <c r="B234" s="352"/>
      <c r="C234" s="359"/>
      <c r="D234" s="359"/>
      <c r="E234" s="354"/>
      <c r="F234" s="354"/>
      <c r="G234" s="359"/>
      <c r="H234" s="359"/>
      <c r="I234" s="360"/>
      <c r="J234" s="360"/>
      <c r="K234" s="356">
        <f t="shared" si="7"/>
        <v>0</v>
      </c>
      <c r="L234" s="358"/>
    </row>
    <row r="235" spans="1:12" ht="15" x14ac:dyDescent="0.2">
      <c r="A235" s="351" t="str">
        <f t="shared" si="6"/>
        <v/>
      </c>
      <c r="B235" s="352"/>
      <c r="C235" s="359"/>
      <c r="D235" s="359"/>
      <c r="E235" s="354"/>
      <c r="F235" s="354"/>
      <c r="G235" s="359"/>
      <c r="H235" s="359"/>
      <c r="I235" s="360"/>
      <c r="J235" s="360"/>
      <c r="K235" s="356">
        <f t="shared" si="7"/>
        <v>0</v>
      </c>
      <c r="L235" s="358"/>
    </row>
    <row r="236" spans="1:12" ht="15" x14ac:dyDescent="0.2">
      <c r="A236" s="351" t="str">
        <f t="shared" si="6"/>
        <v/>
      </c>
      <c r="B236" s="352"/>
      <c r="C236" s="359"/>
      <c r="D236" s="359"/>
      <c r="E236" s="354"/>
      <c r="F236" s="354"/>
      <c r="G236" s="359"/>
      <c r="H236" s="359"/>
      <c r="I236" s="360"/>
      <c r="J236" s="360"/>
      <c r="K236" s="356">
        <f t="shared" si="7"/>
        <v>0</v>
      </c>
      <c r="L236" s="358"/>
    </row>
    <row r="237" spans="1:12" ht="15" x14ac:dyDescent="0.2">
      <c r="A237" s="351" t="str">
        <f t="shared" si="6"/>
        <v/>
      </c>
      <c r="B237" s="352"/>
      <c r="C237" s="359"/>
      <c r="D237" s="359"/>
      <c r="E237" s="354"/>
      <c r="F237" s="354"/>
      <c r="G237" s="359"/>
      <c r="H237" s="359"/>
      <c r="I237" s="360"/>
      <c r="J237" s="360"/>
      <c r="K237" s="356">
        <f t="shared" si="7"/>
        <v>0</v>
      </c>
      <c r="L237" s="358"/>
    </row>
    <row r="238" spans="1:12" ht="15" x14ac:dyDescent="0.2">
      <c r="A238" s="351" t="str">
        <f t="shared" si="6"/>
        <v/>
      </c>
      <c r="B238" s="352"/>
      <c r="C238" s="359"/>
      <c r="D238" s="359"/>
      <c r="E238" s="354"/>
      <c r="F238" s="354"/>
      <c r="G238" s="359"/>
      <c r="H238" s="359"/>
      <c r="I238" s="360"/>
      <c r="J238" s="360"/>
      <c r="K238" s="356">
        <f t="shared" si="7"/>
        <v>0</v>
      </c>
      <c r="L238" s="358"/>
    </row>
    <row r="239" spans="1:12" ht="15" x14ac:dyDescent="0.2">
      <c r="A239" s="351" t="str">
        <f t="shared" si="6"/>
        <v/>
      </c>
      <c r="B239" s="352"/>
      <c r="C239" s="359"/>
      <c r="D239" s="359"/>
      <c r="E239" s="354"/>
      <c r="F239" s="354"/>
      <c r="G239" s="359"/>
      <c r="H239" s="359"/>
      <c r="I239" s="360"/>
      <c r="J239" s="360"/>
      <c r="K239" s="356">
        <f t="shared" si="7"/>
        <v>0</v>
      </c>
      <c r="L239" s="358"/>
    </row>
    <row r="240" spans="1:12" ht="15" x14ac:dyDescent="0.2">
      <c r="A240" s="351" t="str">
        <f t="shared" si="6"/>
        <v/>
      </c>
      <c r="B240" s="352"/>
      <c r="C240" s="359"/>
      <c r="D240" s="359"/>
      <c r="E240" s="354"/>
      <c r="F240" s="354"/>
      <c r="G240" s="359"/>
      <c r="H240" s="359"/>
      <c r="I240" s="360"/>
      <c r="J240" s="360"/>
      <c r="K240" s="356">
        <f t="shared" si="7"/>
        <v>0</v>
      </c>
      <c r="L240" s="358"/>
    </row>
    <row r="241" spans="1:12" ht="15" x14ac:dyDescent="0.2">
      <c r="A241" s="351" t="str">
        <f t="shared" si="6"/>
        <v/>
      </c>
      <c r="B241" s="352"/>
      <c r="C241" s="359"/>
      <c r="D241" s="359"/>
      <c r="E241" s="354"/>
      <c r="F241" s="354"/>
      <c r="G241" s="359"/>
      <c r="H241" s="359"/>
      <c r="I241" s="360"/>
      <c r="J241" s="360"/>
      <c r="K241" s="356">
        <f t="shared" si="7"/>
        <v>0</v>
      </c>
      <c r="L241" s="358"/>
    </row>
    <row r="242" spans="1:12" ht="15" x14ac:dyDescent="0.2">
      <c r="A242" s="351" t="str">
        <f t="shared" si="6"/>
        <v/>
      </c>
      <c r="B242" s="352"/>
      <c r="C242" s="359"/>
      <c r="D242" s="359"/>
      <c r="E242" s="354"/>
      <c r="F242" s="354"/>
      <c r="G242" s="359"/>
      <c r="H242" s="359"/>
      <c r="I242" s="360"/>
      <c r="J242" s="360"/>
      <c r="K242" s="356">
        <f t="shared" si="7"/>
        <v>0</v>
      </c>
      <c r="L242" s="358"/>
    </row>
    <row r="243" spans="1:12" ht="15" x14ac:dyDescent="0.2">
      <c r="A243" s="351" t="str">
        <f t="shared" si="6"/>
        <v/>
      </c>
      <c r="B243" s="352"/>
      <c r="C243" s="359"/>
      <c r="D243" s="359"/>
      <c r="E243" s="354"/>
      <c r="F243" s="354"/>
      <c r="G243" s="359"/>
      <c r="H243" s="359"/>
      <c r="I243" s="360"/>
      <c r="J243" s="360"/>
      <c r="K243" s="356">
        <f t="shared" si="7"/>
        <v>0</v>
      </c>
      <c r="L243" s="358"/>
    </row>
    <row r="244" spans="1:12" ht="15" x14ac:dyDescent="0.2">
      <c r="A244" s="351" t="str">
        <f t="shared" si="6"/>
        <v/>
      </c>
      <c r="B244" s="352"/>
      <c r="C244" s="359"/>
      <c r="D244" s="359"/>
      <c r="E244" s="354"/>
      <c r="F244" s="354"/>
      <c r="G244" s="359"/>
      <c r="H244" s="359"/>
      <c r="I244" s="360"/>
      <c r="J244" s="360"/>
      <c r="K244" s="356">
        <f t="shared" si="7"/>
        <v>0</v>
      </c>
      <c r="L244" s="358"/>
    </row>
    <row r="245" spans="1:12" ht="15" x14ac:dyDescent="0.2">
      <c r="A245" s="351" t="str">
        <f t="shared" si="6"/>
        <v/>
      </c>
      <c r="B245" s="352"/>
      <c r="C245" s="359"/>
      <c r="D245" s="359"/>
      <c r="E245" s="354"/>
      <c r="F245" s="354"/>
      <c r="G245" s="359"/>
      <c r="H245" s="359"/>
      <c r="I245" s="360"/>
      <c r="J245" s="360"/>
      <c r="K245" s="356">
        <f t="shared" si="7"/>
        <v>0</v>
      </c>
      <c r="L245" s="358"/>
    </row>
    <row r="246" spans="1:12" ht="15" x14ac:dyDescent="0.2">
      <c r="A246" s="351" t="str">
        <f t="shared" si="6"/>
        <v/>
      </c>
      <c r="B246" s="352"/>
      <c r="C246" s="359"/>
      <c r="D246" s="359"/>
      <c r="E246" s="354"/>
      <c r="F246" s="354"/>
      <c r="G246" s="359"/>
      <c r="H246" s="359"/>
      <c r="I246" s="360"/>
      <c r="J246" s="360"/>
      <c r="K246" s="356">
        <f t="shared" si="7"/>
        <v>0</v>
      </c>
      <c r="L246" s="358"/>
    </row>
    <row r="247" spans="1:12" ht="15" x14ac:dyDescent="0.2">
      <c r="A247" s="351" t="str">
        <f t="shared" si="6"/>
        <v/>
      </c>
      <c r="B247" s="352"/>
      <c r="C247" s="359"/>
      <c r="D247" s="359"/>
      <c r="E247" s="354"/>
      <c r="F247" s="354"/>
      <c r="G247" s="359"/>
      <c r="H247" s="359"/>
      <c r="I247" s="360"/>
      <c r="J247" s="360"/>
      <c r="K247" s="356">
        <f t="shared" si="7"/>
        <v>0</v>
      </c>
      <c r="L247" s="358"/>
    </row>
    <row r="248" spans="1:12" ht="15" x14ac:dyDescent="0.2">
      <c r="A248" s="351" t="str">
        <f t="shared" si="6"/>
        <v/>
      </c>
      <c r="B248" s="352"/>
      <c r="C248" s="359"/>
      <c r="D248" s="359"/>
      <c r="E248" s="354"/>
      <c r="F248" s="354"/>
      <c r="G248" s="359"/>
      <c r="H248" s="359"/>
      <c r="I248" s="360"/>
      <c r="J248" s="360"/>
      <c r="K248" s="356">
        <f t="shared" si="7"/>
        <v>0</v>
      </c>
      <c r="L248" s="358"/>
    </row>
    <row r="249" spans="1:12" ht="15" x14ac:dyDescent="0.2">
      <c r="A249" s="351" t="str">
        <f t="shared" si="6"/>
        <v/>
      </c>
      <c r="B249" s="352"/>
      <c r="C249" s="359"/>
      <c r="D249" s="359"/>
      <c r="E249" s="354"/>
      <c r="F249" s="354"/>
      <c r="G249" s="359"/>
      <c r="H249" s="359"/>
      <c r="I249" s="360"/>
      <c r="J249" s="360"/>
      <c r="K249" s="356">
        <f t="shared" si="7"/>
        <v>0</v>
      </c>
      <c r="L249" s="358"/>
    </row>
    <row r="250" spans="1:12" ht="15" x14ac:dyDescent="0.2">
      <c r="A250" s="351" t="str">
        <f t="shared" si="6"/>
        <v/>
      </c>
      <c r="B250" s="352"/>
      <c r="C250" s="359"/>
      <c r="D250" s="359"/>
      <c r="E250" s="354"/>
      <c r="F250" s="354"/>
      <c r="G250" s="359"/>
      <c r="H250" s="359"/>
      <c r="I250" s="360"/>
      <c r="J250" s="360"/>
      <c r="K250" s="356">
        <f t="shared" si="7"/>
        <v>0</v>
      </c>
      <c r="L250" s="358"/>
    </row>
    <row r="251" spans="1:12" ht="15" x14ac:dyDescent="0.2">
      <c r="A251" s="351" t="str">
        <f t="shared" si="6"/>
        <v/>
      </c>
      <c r="B251" s="352"/>
      <c r="C251" s="359"/>
      <c r="D251" s="359"/>
      <c r="E251" s="354"/>
      <c r="F251" s="354"/>
      <c r="G251" s="359"/>
      <c r="H251" s="359"/>
      <c r="I251" s="360"/>
      <c r="J251" s="360"/>
      <c r="K251" s="356">
        <f t="shared" si="7"/>
        <v>0</v>
      </c>
      <c r="L251" s="358"/>
    </row>
    <row r="252" spans="1:12" ht="15" x14ac:dyDescent="0.2">
      <c r="A252" s="351" t="str">
        <f t="shared" si="6"/>
        <v/>
      </c>
      <c r="B252" s="352"/>
      <c r="C252" s="359"/>
      <c r="D252" s="359"/>
      <c r="E252" s="354"/>
      <c r="F252" s="354"/>
      <c r="G252" s="359"/>
      <c r="H252" s="359"/>
      <c r="I252" s="360"/>
      <c r="J252" s="360"/>
      <c r="K252" s="356">
        <f t="shared" si="7"/>
        <v>0</v>
      </c>
      <c r="L252" s="358"/>
    </row>
    <row r="253" spans="1:12" ht="15" x14ac:dyDescent="0.2">
      <c r="A253" s="351" t="str">
        <f t="shared" si="6"/>
        <v/>
      </c>
      <c r="B253" s="352"/>
      <c r="C253" s="359"/>
      <c r="D253" s="359"/>
      <c r="E253" s="354"/>
      <c r="F253" s="354"/>
      <c r="G253" s="359"/>
      <c r="H253" s="359"/>
      <c r="I253" s="360"/>
      <c r="J253" s="360"/>
      <c r="K253" s="356">
        <f t="shared" si="7"/>
        <v>0</v>
      </c>
      <c r="L253" s="358"/>
    </row>
    <row r="254" spans="1:12" ht="15" x14ac:dyDescent="0.2">
      <c r="A254" s="351" t="str">
        <f t="shared" si="6"/>
        <v/>
      </c>
      <c r="B254" s="352"/>
      <c r="C254" s="359"/>
      <c r="D254" s="359"/>
      <c r="E254" s="354"/>
      <c r="F254" s="354"/>
      <c r="G254" s="359"/>
      <c r="H254" s="359"/>
      <c r="I254" s="360"/>
      <c r="J254" s="360"/>
      <c r="K254" s="356">
        <f t="shared" si="7"/>
        <v>0</v>
      </c>
      <c r="L254" s="358"/>
    </row>
    <row r="255" spans="1:12" ht="15" x14ac:dyDescent="0.2">
      <c r="A255" s="351" t="str">
        <f t="shared" si="6"/>
        <v/>
      </c>
      <c r="B255" s="352"/>
      <c r="C255" s="359"/>
      <c r="D255" s="359"/>
      <c r="E255" s="354"/>
      <c r="F255" s="354"/>
      <c r="G255" s="359"/>
      <c r="H255" s="359"/>
      <c r="I255" s="360"/>
      <c r="J255" s="360"/>
      <c r="K255" s="356">
        <f t="shared" si="7"/>
        <v>0</v>
      </c>
      <c r="L255" s="358"/>
    </row>
    <row r="256" spans="1:12" ht="15" x14ac:dyDescent="0.2">
      <c r="A256" s="351" t="str">
        <f t="shared" si="6"/>
        <v/>
      </c>
      <c r="B256" s="352"/>
      <c r="C256" s="359"/>
      <c r="D256" s="359"/>
      <c r="E256" s="354"/>
      <c r="F256" s="354"/>
      <c r="G256" s="359"/>
      <c r="H256" s="359"/>
      <c r="I256" s="360"/>
      <c r="J256" s="360"/>
      <c r="K256" s="356">
        <f t="shared" si="7"/>
        <v>0</v>
      </c>
      <c r="L256" s="358"/>
    </row>
    <row r="257" spans="1:12" ht="15" x14ac:dyDescent="0.2">
      <c r="A257" s="351" t="str">
        <f t="shared" si="6"/>
        <v/>
      </c>
      <c r="B257" s="352"/>
      <c r="C257" s="359"/>
      <c r="D257" s="359"/>
      <c r="E257" s="354"/>
      <c r="F257" s="354"/>
      <c r="G257" s="359"/>
      <c r="H257" s="359"/>
      <c r="I257" s="360"/>
      <c r="J257" s="360"/>
      <c r="K257" s="356">
        <f t="shared" si="7"/>
        <v>0</v>
      </c>
      <c r="L257" s="358"/>
    </row>
    <row r="258" spans="1:12" ht="15" x14ac:dyDescent="0.2">
      <c r="A258" s="351" t="str">
        <f t="shared" si="6"/>
        <v/>
      </c>
      <c r="B258" s="352"/>
      <c r="C258" s="359"/>
      <c r="D258" s="359"/>
      <c r="E258" s="354"/>
      <c r="F258" s="354"/>
      <c r="G258" s="359"/>
      <c r="H258" s="359"/>
      <c r="I258" s="360"/>
      <c r="J258" s="360"/>
      <c r="K258" s="356">
        <f t="shared" si="7"/>
        <v>0</v>
      </c>
      <c r="L258" s="358"/>
    </row>
    <row r="259" spans="1:12" ht="15" x14ac:dyDescent="0.2">
      <c r="A259" s="351" t="str">
        <f t="shared" si="6"/>
        <v/>
      </c>
      <c r="B259" s="352"/>
      <c r="C259" s="359"/>
      <c r="D259" s="359"/>
      <c r="E259" s="354"/>
      <c r="F259" s="354"/>
      <c r="G259" s="359"/>
      <c r="H259" s="359"/>
      <c r="I259" s="360"/>
      <c r="J259" s="360"/>
      <c r="K259" s="356">
        <f t="shared" si="7"/>
        <v>0</v>
      </c>
      <c r="L259" s="358"/>
    </row>
    <row r="260" spans="1:12" ht="15" x14ac:dyDescent="0.2">
      <c r="A260" s="351" t="str">
        <f t="shared" si="6"/>
        <v/>
      </c>
      <c r="B260" s="352"/>
      <c r="C260" s="359"/>
      <c r="D260" s="359"/>
      <c r="E260" s="354"/>
      <c r="F260" s="354"/>
      <c r="G260" s="359"/>
      <c r="H260" s="359"/>
      <c r="I260" s="360"/>
      <c r="J260" s="360"/>
      <c r="K260" s="356">
        <f t="shared" si="7"/>
        <v>0</v>
      </c>
      <c r="L260" s="358"/>
    </row>
    <row r="261" spans="1:12" ht="15" x14ac:dyDescent="0.2">
      <c r="A261" s="351" t="str">
        <f t="shared" si="6"/>
        <v/>
      </c>
      <c r="B261" s="352"/>
      <c r="C261" s="359"/>
      <c r="D261" s="359"/>
      <c r="E261" s="354"/>
      <c r="F261" s="354"/>
      <c r="G261" s="359"/>
      <c r="H261" s="359"/>
      <c r="I261" s="360"/>
      <c r="J261" s="360"/>
      <c r="K261" s="356">
        <f t="shared" si="7"/>
        <v>0</v>
      </c>
      <c r="L261" s="358"/>
    </row>
    <row r="262" spans="1:12" ht="15" x14ac:dyDescent="0.2">
      <c r="A262" s="351" t="str">
        <f t="shared" si="6"/>
        <v/>
      </c>
      <c r="B262" s="352"/>
      <c r="C262" s="359"/>
      <c r="D262" s="359"/>
      <c r="E262" s="354"/>
      <c r="F262" s="354"/>
      <c r="G262" s="359"/>
      <c r="H262" s="359"/>
      <c r="I262" s="360"/>
      <c r="J262" s="360"/>
      <c r="K262" s="356">
        <f t="shared" si="7"/>
        <v>0</v>
      </c>
      <c r="L262" s="358"/>
    </row>
    <row r="263" spans="1:12" ht="15" x14ac:dyDescent="0.2">
      <c r="A263" s="351" t="str">
        <f t="shared" si="6"/>
        <v/>
      </c>
      <c r="B263" s="352"/>
      <c r="C263" s="359"/>
      <c r="D263" s="359"/>
      <c r="E263" s="354"/>
      <c r="F263" s="354"/>
      <c r="G263" s="359"/>
      <c r="H263" s="359"/>
      <c r="I263" s="360"/>
      <c r="J263" s="360"/>
      <c r="K263" s="356">
        <f t="shared" si="7"/>
        <v>0</v>
      </c>
      <c r="L263" s="358"/>
    </row>
    <row r="264" spans="1:12" ht="15" x14ac:dyDescent="0.2">
      <c r="A264" s="351" t="str">
        <f t="shared" si="6"/>
        <v/>
      </c>
      <c r="B264" s="352"/>
      <c r="C264" s="359"/>
      <c r="D264" s="359"/>
      <c r="E264" s="354"/>
      <c r="F264" s="354"/>
      <c r="G264" s="359"/>
      <c r="H264" s="359"/>
      <c r="I264" s="360"/>
      <c r="J264" s="360"/>
      <c r="K264" s="356">
        <f t="shared" si="7"/>
        <v>0</v>
      </c>
      <c r="L264" s="358"/>
    </row>
    <row r="265" spans="1:12" ht="15" x14ac:dyDescent="0.2">
      <c r="A265" s="351" t="str">
        <f t="shared" si="6"/>
        <v/>
      </c>
      <c r="B265" s="352"/>
      <c r="C265" s="359"/>
      <c r="D265" s="359"/>
      <c r="E265" s="354"/>
      <c r="F265" s="354"/>
      <c r="G265" s="359"/>
      <c r="H265" s="359"/>
      <c r="I265" s="360"/>
      <c r="J265" s="360"/>
      <c r="K265" s="356">
        <f t="shared" si="7"/>
        <v>0</v>
      </c>
      <c r="L265" s="358"/>
    </row>
    <row r="266" spans="1:12" ht="15" x14ac:dyDescent="0.2">
      <c r="A266" s="351" t="str">
        <f t="shared" si="6"/>
        <v/>
      </c>
      <c r="B266" s="352"/>
      <c r="C266" s="359"/>
      <c r="D266" s="359"/>
      <c r="E266" s="354"/>
      <c r="F266" s="354"/>
      <c r="G266" s="359"/>
      <c r="H266" s="359"/>
      <c r="I266" s="360"/>
      <c r="J266" s="360"/>
      <c r="K266" s="356">
        <f t="shared" si="7"/>
        <v>0</v>
      </c>
      <c r="L266" s="358"/>
    </row>
    <row r="267" spans="1:12" ht="15" x14ac:dyDescent="0.2">
      <c r="A267" s="351" t="str">
        <f t="shared" si="6"/>
        <v/>
      </c>
      <c r="B267" s="352"/>
      <c r="C267" s="359"/>
      <c r="D267" s="359"/>
      <c r="E267" s="354"/>
      <c r="F267" s="354"/>
      <c r="G267" s="359"/>
      <c r="H267" s="359"/>
      <c r="I267" s="360"/>
      <c r="J267" s="360"/>
      <c r="K267" s="356">
        <f t="shared" si="7"/>
        <v>0</v>
      </c>
      <c r="L267" s="358"/>
    </row>
    <row r="268" spans="1:12" ht="15" x14ac:dyDescent="0.2">
      <c r="A268" s="351" t="str">
        <f t="shared" si="6"/>
        <v/>
      </c>
      <c r="B268" s="352"/>
      <c r="C268" s="359"/>
      <c r="D268" s="359"/>
      <c r="E268" s="354"/>
      <c r="F268" s="354"/>
      <c r="G268" s="359"/>
      <c r="H268" s="359"/>
      <c r="I268" s="360"/>
      <c r="J268" s="360"/>
      <c r="K268" s="356">
        <f t="shared" si="7"/>
        <v>0</v>
      </c>
      <c r="L268" s="358"/>
    </row>
    <row r="269" spans="1:12" ht="15" x14ac:dyDescent="0.2">
      <c r="A269" s="351" t="str">
        <f t="shared" si="6"/>
        <v/>
      </c>
      <c r="B269" s="352"/>
      <c r="C269" s="359"/>
      <c r="D269" s="359"/>
      <c r="E269" s="354"/>
      <c r="F269" s="354"/>
      <c r="G269" s="359"/>
      <c r="H269" s="359"/>
      <c r="I269" s="360"/>
      <c r="J269" s="360"/>
      <c r="K269" s="356">
        <f t="shared" si="7"/>
        <v>0</v>
      </c>
      <c r="L269" s="358"/>
    </row>
    <row r="270" spans="1:12" ht="15" x14ac:dyDescent="0.2">
      <c r="A270" s="351" t="str">
        <f t="shared" si="6"/>
        <v/>
      </c>
      <c r="B270" s="352"/>
      <c r="C270" s="359"/>
      <c r="D270" s="359"/>
      <c r="E270" s="354"/>
      <c r="F270" s="354"/>
      <c r="G270" s="359"/>
      <c r="H270" s="359"/>
      <c r="I270" s="360"/>
      <c r="J270" s="360"/>
      <c r="K270" s="356">
        <f t="shared" si="7"/>
        <v>0</v>
      </c>
      <c r="L270" s="358"/>
    </row>
    <row r="271" spans="1:12" ht="15" x14ac:dyDescent="0.2">
      <c r="A271" s="351" t="str">
        <f t="shared" si="6"/>
        <v/>
      </c>
      <c r="B271" s="352"/>
      <c r="C271" s="359"/>
      <c r="D271" s="359"/>
      <c r="E271" s="354"/>
      <c r="F271" s="354"/>
      <c r="G271" s="359"/>
      <c r="H271" s="359"/>
      <c r="I271" s="360"/>
      <c r="J271" s="360"/>
      <c r="K271" s="356">
        <f t="shared" si="7"/>
        <v>0</v>
      </c>
      <c r="L271" s="358"/>
    </row>
    <row r="272" spans="1:12" ht="15" x14ac:dyDescent="0.2">
      <c r="A272" s="351" t="str">
        <f t="shared" ref="A272:A335" si="8">IF(COUNTA(B272:J272)&gt;0,ROW()-ROW($A$14),"")</f>
        <v/>
      </c>
      <c r="B272" s="352"/>
      <c r="C272" s="359"/>
      <c r="D272" s="359"/>
      <c r="E272" s="354"/>
      <c r="F272" s="354"/>
      <c r="G272" s="359"/>
      <c r="H272" s="359"/>
      <c r="I272" s="360"/>
      <c r="J272" s="360"/>
      <c r="K272" s="356">
        <f t="shared" ref="K272:K335" si="9">ROUND(I272,2)*ROUND(J272,2)</f>
        <v>0</v>
      </c>
      <c r="L272" s="358"/>
    </row>
    <row r="273" spans="1:12" ht="15" x14ac:dyDescent="0.2">
      <c r="A273" s="351" t="str">
        <f t="shared" si="8"/>
        <v/>
      </c>
      <c r="B273" s="352"/>
      <c r="C273" s="359"/>
      <c r="D273" s="359"/>
      <c r="E273" s="354"/>
      <c r="F273" s="354"/>
      <c r="G273" s="359"/>
      <c r="H273" s="359"/>
      <c r="I273" s="360"/>
      <c r="J273" s="360"/>
      <c r="K273" s="356">
        <f t="shared" si="9"/>
        <v>0</v>
      </c>
      <c r="L273" s="358"/>
    </row>
    <row r="274" spans="1:12" ht="15" x14ac:dyDescent="0.2">
      <c r="A274" s="351" t="str">
        <f t="shared" si="8"/>
        <v/>
      </c>
      <c r="B274" s="352"/>
      <c r="C274" s="359"/>
      <c r="D274" s="359"/>
      <c r="E274" s="354"/>
      <c r="F274" s="354"/>
      <c r="G274" s="359"/>
      <c r="H274" s="359"/>
      <c r="I274" s="360"/>
      <c r="J274" s="360"/>
      <c r="K274" s="356">
        <f t="shared" si="9"/>
        <v>0</v>
      </c>
      <c r="L274" s="358"/>
    </row>
    <row r="275" spans="1:12" ht="15" x14ac:dyDescent="0.2">
      <c r="A275" s="351" t="str">
        <f t="shared" si="8"/>
        <v/>
      </c>
      <c r="B275" s="352"/>
      <c r="C275" s="359"/>
      <c r="D275" s="359"/>
      <c r="E275" s="354"/>
      <c r="F275" s="354"/>
      <c r="G275" s="359"/>
      <c r="H275" s="359"/>
      <c r="I275" s="360"/>
      <c r="J275" s="360"/>
      <c r="K275" s="356">
        <f t="shared" si="9"/>
        <v>0</v>
      </c>
      <c r="L275" s="358"/>
    </row>
    <row r="276" spans="1:12" ht="15" x14ac:dyDescent="0.2">
      <c r="A276" s="351" t="str">
        <f t="shared" si="8"/>
        <v/>
      </c>
      <c r="B276" s="352"/>
      <c r="C276" s="359"/>
      <c r="D276" s="359"/>
      <c r="E276" s="354"/>
      <c r="F276" s="354"/>
      <c r="G276" s="359"/>
      <c r="H276" s="359"/>
      <c r="I276" s="360"/>
      <c r="J276" s="360"/>
      <c r="K276" s="356">
        <f t="shared" si="9"/>
        <v>0</v>
      </c>
      <c r="L276" s="358"/>
    </row>
    <row r="277" spans="1:12" ht="15" x14ac:dyDescent="0.2">
      <c r="A277" s="351" t="str">
        <f t="shared" si="8"/>
        <v/>
      </c>
      <c r="B277" s="352"/>
      <c r="C277" s="359"/>
      <c r="D277" s="359"/>
      <c r="E277" s="354"/>
      <c r="F277" s="354"/>
      <c r="G277" s="359"/>
      <c r="H277" s="359"/>
      <c r="I277" s="360"/>
      <c r="J277" s="360"/>
      <c r="K277" s="356">
        <f t="shared" si="9"/>
        <v>0</v>
      </c>
      <c r="L277" s="358"/>
    </row>
    <row r="278" spans="1:12" ht="15" x14ac:dyDescent="0.2">
      <c r="A278" s="351" t="str">
        <f t="shared" si="8"/>
        <v/>
      </c>
      <c r="B278" s="352"/>
      <c r="C278" s="359"/>
      <c r="D278" s="359"/>
      <c r="E278" s="354"/>
      <c r="F278" s="354"/>
      <c r="G278" s="359"/>
      <c r="H278" s="359"/>
      <c r="I278" s="360"/>
      <c r="J278" s="360"/>
      <c r="K278" s="356">
        <f t="shared" si="9"/>
        <v>0</v>
      </c>
      <c r="L278" s="358"/>
    </row>
    <row r="279" spans="1:12" ht="15" x14ac:dyDescent="0.2">
      <c r="A279" s="351" t="str">
        <f t="shared" si="8"/>
        <v/>
      </c>
      <c r="B279" s="352"/>
      <c r="C279" s="359"/>
      <c r="D279" s="359"/>
      <c r="E279" s="354"/>
      <c r="F279" s="354"/>
      <c r="G279" s="359"/>
      <c r="H279" s="359"/>
      <c r="I279" s="360"/>
      <c r="J279" s="360"/>
      <c r="K279" s="356">
        <f t="shared" si="9"/>
        <v>0</v>
      </c>
      <c r="L279" s="358"/>
    </row>
    <row r="280" spans="1:12" ht="15" x14ac:dyDescent="0.2">
      <c r="A280" s="351" t="str">
        <f t="shared" si="8"/>
        <v/>
      </c>
      <c r="B280" s="352"/>
      <c r="C280" s="359"/>
      <c r="D280" s="359"/>
      <c r="E280" s="354"/>
      <c r="F280" s="354"/>
      <c r="G280" s="359"/>
      <c r="H280" s="359"/>
      <c r="I280" s="360"/>
      <c r="J280" s="360"/>
      <c r="K280" s="356">
        <f t="shared" si="9"/>
        <v>0</v>
      </c>
      <c r="L280" s="358"/>
    </row>
    <row r="281" spans="1:12" ht="15" x14ac:dyDescent="0.2">
      <c r="A281" s="351" t="str">
        <f t="shared" si="8"/>
        <v/>
      </c>
      <c r="B281" s="352"/>
      <c r="C281" s="359"/>
      <c r="D281" s="359"/>
      <c r="E281" s="354"/>
      <c r="F281" s="354"/>
      <c r="G281" s="359"/>
      <c r="H281" s="359"/>
      <c r="I281" s="360"/>
      <c r="J281" s="360"/>
      <c r="K281" s="356">
        <f t="shared" si="9"/>
        <v>0</v>
      </c>
      <c r="L281" s="358"/>
    </row>
    <row r="282" spans="1:12" ht="15" x14ac:dyDescent="0.2">
      <c r="A282" s="351" t="str">
        <f t="shared" si="8"/>
        <v/>
      </c>
      <c r="B282" s="352"/>
      <c r="C282" s="359"/>
      <c r="D282" s="359"/>
      <c r="E282" s="354"/>
      <c r="F282" s="354"/>
      <c r="G282" s="359"/>
      <c r="H282" s="359"/>
      <c r="I282" s="360"/>
      <c r="J282" s="360"/>
      <c r="K282" s="356">
        <f t="shared" si="9"/>
        <v>0</v>
      </c>
      <c r="L282" s="358"/>
    </row>
    <row r="283" spans="1:12" ht="15" x14ac:dyDescent="0.2">
      <c r="A283" s="351" t="str">
        <f t="shared" si="8"/>
        <v/>
      </c>
      <c r="B283" s="352"/>
      <c r="C283" s="359"/>
      <c r="D283" s="359"/>
      <c r="E283" s="354"/>
      <c r="F283" s="354"/>
      <c r="G283" s="359"/>
      <c r="H283" s="359"/>
      <c r="I283" s="360"/>
      <c r="J283" s="360"/>
      <c r="K283" s="356">
        <f t="shared" si="9"/>
        <v>0</v>
      </c>
      <c r="L283" s="358"/>
    </row>
    <row r="284" spans="1:12" ht="15" x14ac:dyDescent="0.2">
      <c r="A284" s="351" t="str">
        <f t="shared" si="8"/>
        <v/>
      </c>
      <c r="B284" s="352"/>
      <c r="C284" s="359"/>
      <c r="D284" s="359"/>
      <c r="E284" s="354"/>
      <c r="F284" s="354"/>
      <c r="G284" s="359"/>
      <c r="H284" s="359"/>
      <c r="I284" s="360"/>
      <c r="J284" s="360"/>
      <c r="K284" s="356">
        <f t="shared" si="9"/>
        <v>0</v>
      </c>
      <c r="L284" s="358"/>
    </row>
    <row r="285" spans="1:12" ht="15" x14ac:dyDescent="0.2">
      <c r="A285" s="351" t="str">
        <f t="shared" si="8"/>
        <v/>
      </c>
      <c r="B285" s="352"/>
      <c r="C285" s="359"/>
      <c r="D285" s="359"/>
      <c r="E285" s="354"/>
      <c r="F285" s="354"/>
      <c r="G285" s="359"/>
      <c r="H285" s="359"/>
      <c r="I285" s="360"/>
      <c r="J285" s="360"/>
      <c r="K285" s="356">
        <f t="shared" si="9"/>
        <v>0</v>
      </c>
      <c r="L285" s="358"/>
    </row>
    <row r="286" spans="1:12" ht="15" x14ac:dyDescent="0.2">
      <c r="A286" s="351" t="str">
        <f t="shared" si="8"/>
        <v/>
      </c>
      <c r="B286" s="352"/>
      <c r="C286" s="359"/>
      <c r="D286" s="359"/>
      <c r="E286" s="354"/>
      <c r="F286" s="354"/>
      <c r="G286" s="359"/>
      <c r="H286" s="359"/>
      <c r="I286" s="360"/>
      <c r="J286" s="360"/>
      <c r="K286" s="356">
        <f t="shared" si="9"/>
        <v>0</v>
      </c>
      <c r="L286" s="358"/>
    </row>
    <row r="287" spans="1:12" ht="15" x14ac:dyDescent="0.2">
      <c r="A287" s="351" t="str">
        <f t="shared" si="8"/>
        <v/>
      </c>
      <c r="B287" s="352"/>
      <c r="C287" s="359"/>
      <c r="D287" s="359"/>
      <c r="E287" s="354"/>
      <c r="F287" s="354"/>
      <c r="G287" s="359"/>
      <c r="H287" s="359"/>
      <c r="I287" s="360"/>
      <c r="J287" s="360"/>
      <c r="K287" s="356">
        <f t="shared" si="9"/>
        <v>0</v>
      </c>
      <c r="L287" s="358"/>
    </row>
    <row r="288" spans="1:12" ht="15" x14ac:dyDescent="0.2">
      <c r="A288" s="351" t="str">
        <f t="shared" si="8"/>
        <v/>
      </c>
      <c r="B288" s="352"/>
      <c r="C288" s="359"/>
      <c r="D288" s="359"/>
      <c r="E288" s="354"/>
      <c r="F288" s="354"/>
      <c r="G288" s="359"/>
      <c r="H288" s="359"/>
      <c r="I288" s="360"/>
      <c r="J288" s="360"/>
      <c r="K288" s="356">
        <f t="shared" si="9"/>
        <v>0</v>
      </c>
      <c r="L288" s="358"/>
    </row>
    <row r="289" spans="1:12" ht="15" x14ac:dyDescent="0.2">
      <c r="A289" s="351" t="str">
        <f t="shared" si="8"/>
        <v/>
      </c>
      <c r="B289" s="352"/>
      <c r="C289" s="359"/>
      <c r="D289" s="359"/>
      <c r="E289" s="354"/>
      <c r="F289" s="354"/>
      <c r="G289" s="359"/>
      <c r="H289" s="359"/>
      <c r="I289" s="360"/>
      <c r="J289" s="360"/>
      <c r="K289" s="356">
        <f t="shared" si="9"/>
        <v>0</v>
      </c>
      <c r="L289" s="358"/>
    </row>
    <row r="290" spans="1:12" ht="15" x14ac:dyDescent="0.2">
      <c r="A290" s="351" t="str">
        <f t="shared" si="8"/>
        <v/>
      </c>
      <c r="B290" s="352"/>
      <c r="C290" s="359"/>
      <c r="D290" s="359"/>
      <c r="E290" s="354"/>
      <c r="F290" s="354"/>
      <c r="G290" s="359"/>
      <c r="H290" s="359"/>
      <c r="I290" s="360"/>
      <c r="J290" s="360"/>
      <c r="K290" s="356">
        <f t="shared" si="9"/>
        <v>0</v>
      </c>
      <c r="L290" s="358"/>
    </row>
    <row r="291" spans="1:12" ht="15" x14ac:dyDescent="0.2">
      <c r="A291" s="351" t="str">
        <f t="shared" si="8"/>
        <v/>
      </c>
      <c r="B291" s="352"/>
      <c r="C291" s="359"/>
      <c r="D291" s="359"/>
      <c r="E291" s="354"/>
      <c r="F291" s="354"/>
      <c r="G291" s="359"/>
      <c r="H291" s="359"/>
      <c r="I291" s="360"/>
      <c r="J291" s="360"/>
      <c r="K291" s="356">
        <f t="shared" si="9"/>
        <v>0</v>
      </c>
      <c r="L291" s="358"/>
    </row>
    <row r="292" spans="1:12" ht="15" x14ac:dyDescent="0.2">
      <c r="A292" s="351" t="str">
        <f t="shared" si="8"/>
        <v/>
      </c>
      <c r="B292" s="352"/>
      <c r="C292" s="359"/>
      <c r="D292" s="359"/>
      <c r="E292" s="354"/>
      <c r="F292" s="354"/>
      <c r="G292" s="359"/>
      <c r="H292" s="359"/>
      <c r="I292" s="360"/>
      <c r="J292" s="360"/>
      <c r="K292" s="356">
        <f t="shared" si="9"/>
        <v>0</v>
      </c>
      <c r="L292" s="358"/>
    </row>
    <row r="293" spans="1:12" ht="15" x14ac:dyDescent="0.2">
      <c r="A293" s="351" t="str">
        <f t="shared" si="8"/>
        <v/>
      </c>
      <c r="B293" s="352"/>
      <c r="C293" s="359"/>
      <c r="D293" s="359"/>
      <c r="E293" s="354"/>
      <c r="F293" s="354"/>
      <c r="G293" s="359"/>
      <c r="H293" s="359"/>
      <c r="I293" s="360"/>
      <c r="J293" s="360"/>
      <c r="K293" s="356">
        <f t="shared" si="9"/>
        <v>0</v>
      </c>
      <c r="L293" s="358"/>
    </row>
    <row r="294" spans="1:12" ht="15" x14ac:dyDescent="0.2">
      <c r="A294" s="351" t="str">
        <f t="shared" si="8"/>
        <v/>
      </c>
      <c r="B294" s="352"/>
      <c r="C294" s="359"/>
      <c r="D294" s="359"/>
      <c r="E294" s="354"/>
      <c r="F294" s="354"/>
      <c r="G294" s="359"/>
      <c r="H294" s="359"/>
      <c r="I294" s="360"/>
      <c r="J294" s="360"/>
      <c r="K294" s="356">
        <f t="shared" si="9"/>
        <v>0</v>
      </c>
      <c r="L294" s="358"/>
    </row>
    <row r="295" spans="1:12" ht="15" x14ac:dyDescent="0.2">
      <c r="A295" s="351" t="str">
        <f t="shared" si="8"/>
        <v/>
      </c>
      <c r="B295" s="352"/>
      <c r="C295" s="359"/>
      <c r="D295" s="359"/>
      <c r="E295" s="354"/>
      <c r="F295" s="354"/>
      <c r="G295" s="359"/>
      <c r="H295" s="359"/>
      <c r="I295" s="360"/>
      <c r="J295" s="360"/>
      <c r="K295" s="356">
        <f t="shared" si="9"/>
        <v>0</v>
      </c>
      <c r="L295" s="358"/>
    </row>
    <row r="296" spans="1:12" ht="15" x14ac:dyDescent="0.2">
      <c r="A296" s="351" t="str">
        <f t="shared" si="8"/>
        <v/>
      </c>
      <c r="B296" s="352"/>
      <c r="C296" s="359"/>
      <c r="D296" s="359"/>
      <c r="E296" s="354"/>
      <c r="F296" s="354"/>
      <c r="G296" s="359"/>
      <c r="H296" s="359"/>
      <c r="I296" s="360"/>
      <c r="J296" s="360"/>
      <c r="K296" s="356">
        <f t="shared" si="9"/>
        <v>0</v>
      </c>
      <c r="L296" s="358"/>
    </row>
    <row r="297" spans="1:12" ht="15" x14ac:dyDescent="0.2">
      <c r="A297" s="351" t="str">
        <f t="shared" si="8"/>
        <v/>
      </c>
      <c r="B297" s="352"/>
      <c r="C297" s="359"/>
      <c r="D297" s="359"/>
      <c r="E297" s="354"/>
      <c r="F297" s="354"/>
      <c r="G297" s="359"/>
      <c r="H297" s="359"/>
      <c r="I297" s="360"/>
      <c r="J297" s="360"/>
      <c r="K297" s="356">
        <f t="shared" si="9"/>
        <v>0</v>
      </c>
      <c r="L297" s="358"/>
    </row>
    <row r="298" spans="1:12" ht="15" x14ac:dyDescent="0.2">
      <c r="A298" s="351" t="str">
        <f t="shared" si="8"/>
        <v/>
      </c>
      <c r="B298" s="352"/>
      <c r="C298" s="359"/>
      <c r="D298" s="359"/>
      <c r="E298" s="354"/>
      <c r="F298" s="354"/>
      <c r="G298" s="359"/>
      <c r="H298" s="359"/>
      <c r="I298" s="360"/>
      <c r="J298" s="360"/>
      <c r="K298" s="356">
        <f t="shared" si="9"/>
        <v>0</v>
      </c>
      <c r="L298" s="358"/>
    </row>
    <row r="299" spans="1:12" ht="15" x14ac:dyDescent="0.2">
      <c r="A299" s="351" t="str">
        <f t="shared" si="8"/>
        <v/>
      </c>
      <c r="B299" s="352"/>
      <c r="C299" s="359"/>
      <c r="D299" s="359"/>
      <c r="E299" s="354"/>
      <c r="F299" s="354"/>
      <c r="G299" s="359"/>
      <c r="H299" s="359"/>
      <c r="I299" s="360"/>
      <c r="J299" s="360"/>
      <c r="K299" s="356">
        <f t="shared" si="9"/>
        <v>0</v>
      </c>
      <c r="L299" s="358"/>
    </row>
    <row r="300" spans="1:12" ht="15" x14ac:dyDescent="0.2">
      <c r="A300" s="351" t="str">
        <f t="shared" si="8"/>
        <v/>
      </c>
      <c r="B300" s="352"/>
      <c r="C300" s="359"/>
      <c r="D300" s="359"/>
      <c r="E300" s="354"/>
      <c r="F300" s="354"/>
      <c r="G300" s="359"/>
      <c r="H300" s="359"/>
      <c r="I300" s="360"/>
      <c r="J300" s="360"/>
      <c r="K300" s="356">
        <f t="shared" si="9"/>
        <v>0</v>
      </c>
      <c r="L300" s="358"/>
    </row>
    <row r="301" spans="1:12" ht="15" x14ac:dyDescent="0.2">
      <c r="A301" s="351" t="str">
        <f t="shared" si="8"/>
        <v/>
      </c>
      <c r="B301" s="352"/>
      <c r="C301" s="359"/>
      <c r="D301" s="359"/>
      <c r="E301" s="354"/>
      <c r="F301" s="354"/>
      <c r="G301" s="359"/>
      <c r="H301" s="359"/>
      <c r="I301" s="360"/>
      <c r="J301" s="360"/>
      <c r="K301" s="356">
        <f t="shared" si="9"/>
        <v>0</v>
      </c>
      <c r="L301" s="358"/>
    </row>
    <row r="302" spans="1:12" ht="15" x14ac:dyDescent="0.2">
      <c r="A302" s="351" t="str">
        <f t="shared" si="8"/>
        <v/>
      </c>
      <c r="B302" s="352"/>
      <c r="C302" s="359"/>
      <c r="D302" s="359"/>
      <c r="E302" s="354"/>
      <c r="F302" s="354"/>
      <c r="G302" s="359"/>
      <c r="H302" s="359"/>
      <c r="I302" s="360"/>
      <c r="J302" s="360"/>
      <c r="K302" s="356">
        <f t="shared" si="9"/>
        <v>0</v>
      </c>
      <c r="L302" s="358"/>
    </row>
    <row r="303" spans="1:12" ht="15" x14ac:dyDescent="0.2">
      <c r="A303" s="351" t="str">
        <f t="shared" si="8"/>
        <v/>
      </c>
      <c r="B303" s="352"/>
      <c r="C303" s="359"/>
      <c r="D303" s="359"/>
      <c r="E303" s="354"/>
      <c r="F303" s="354"/>
      <c r="G303" s="359"/>
      <c r="H303" s="359"/>
      <c r="I303" s="360"/>
      <c r="J303" s="360"/>
      <c r="K303" s="356">
        <f t="shared" si="9"/>
        <v>0</v>
      </c>
      <c r="L303" s="358"/>
    </row>
    <row r="304" spans="1:12" ht="15" x14ac:dyDescent="0.2">
      <c r="A304" s="351" t="str">
        <f t="shared" si="8"/>
        <v/>
      </c>
      <c r="B304" s="352"/>
      <c r="C304" s="359"/>
      <c r="D304" s="359"/>
      <c r="E304" s="354"/>
      <c r="F304" s="354"/>
      <c r="G304" s="359"/>
      <c r="H304" s="359"/>
      <c r="I304" s="360"/>
      <c r="J304" s="360"/>
      <c r="K304" s="356">
        <f t="shared" si="9"/>
        <v>0</v>
      </c>
      <c r="L304" s="358"/>
    </row>
    <row r="305" spans="1:12" ht="15" x14ac:dyDescent="0.2">
      <c r="A305" s="351" t="str">
        <f t="shared" si="8"/>
        <v/>
      </c>
      <c r="B305" s="352"/>
      <c r="C305" s="359"/>
      <c r="D305" s="359"/>
      <c r="E305" s="354"/>
      <c r="F305" s="354"/>
      <c r="G305" s="359"/>
      <c r="H305" s="359"/>
      <c r="I305" s="360"/>
      <c r="J305" s="360"/>
      <c r="K305" s="356">
        <f t="shared" si="9"/>
        <v>0</v>
      </c>
      <c r="L305" s="358"/>
    </row>
    <row r="306" spans="1:12" ht="15" x14ac:dyDescent="0.2">
      <c r="A306" s="351" t="str">
        <f t="shared" si="8"/>
        <v/>
      </c>
      <c r="B306" s="352"/>
      <c r="C306" s="359"/>
      <c r="D306" s="359"/>
      <c r="E306" s="354"/>
      <c r="F306" s="354"/>
      <c r="G306" s="359"/>
      <c r="H306" s="359"/>
      <c r="I306" s="360"/>
      <c r="J306" s="360"/>
      <c r="K306" s="356">
        <f t="shared" si="9"/>
        <v>0</v>
      </c>
      <c r="L306" s="358"/>
    </row>
    <row r="307" spans="1:12" ht="15" x14ac:dyDescent="0.2">
      <c r="A307" s="351" t="str">
        <f t="shared" si="8"/>
        <v/>
      </c>
      <c r="B307" s="352"/>
      <c r="C307" s="359"/>
      <c r="D307" s="359"/>
      <c r="E307" s="354"/>
      <c r="F307" s="354"/>
      <c r="G307" s="359"/>
      <c r="H307" s="359"/>
      <c r="I307" s="360"/>
      <c r="J307" s="360"/>
      <c r="K307" s="356">
        <f t="shared" si="9"/>
        <v>0</v>
      </c>
      <c r="L307" s="358"/>
    </row>
    <row r="308" spans="1:12" ht="15" x14ac:dyDescent="0.2">
      <c r="A308" s="351" t="str">
        <f t="shared" si="8"/>
        <v/>
      </c>
      <c r="B308" s="352"/>
      <c r="C308" s="359"/>
      <c r="D308" s="359"/>
      <c r="E308" s="354"/>
      <c r="F308" s="354"/>
      <c r="G308" s="359"/>
      <c r="H308" s="359"/>
      <c r="I308" s="360"/>
      <c r="J308" s="360"/>
      <c r="K308" s="356">
        <f t="shared" si="9"/>
        <v>0</v>
      </c>
      <c r="L308" s="358"/>
    </row>
    <row r="309" spans="1:12" ht="15" x14ac:dyDescent="0.2">
      <c r="A309" s="351" t="str">
        <f t="shared" si="8"/>
        <v/>
      </c>
      <c r="B309" s="352"/>
      <c r="C309" s="359"/>
      <c r="D309" s="359"/>
      <c r="E309" s="354"/>
      <c r="F309" s="354"/>
      <c r="G309" s="359"/>
      <c r="H309" s="359"/>
      <c r="I309" s="360"/>
      <c r="J309" s="360"/>
      <c r="K309" s="356">
        <f t="shared" si="9"/>
        <v>0</v>
      </c>
      <c r="L309" s="358"/>
    </row>
    <row r="310" spans="1:12" ht="15" x14ac:dyDescent="0.2">
      <c r="A310" s="351" t="str">
        <f t="shared" si="8"/>
        <v/>
      </c>
      <c r="B310" s="352"/>
      <c r="C310" s="359"/>
      <c r="D310" s="359"/>
      <c r="E310" s="354"/>
      <c r="F310" s="354"/>
      <c r="G310" s="359"/>
      <c r="H310" s="359"/>
      <c r="I310" s="360"/>
      <c r="J310" s="360"/>
      <c r="K310" s="356">
        <f t="shared" si="9"/>
        <v>0</v>
      </c>
      <c r="L310" s="358"/>
    </row>
    <row r="311" spans="1:12" ht="15" x14ac:dyDescent="0.2">
      <c r="A311" s="351" t="str">
        <f t="shared" si="8"/>
        <v/>
      </c>
      <c r="B311" s="352"/>
      <c r="C311" s="359"/>
      <c r="D311" s="359"/>
      <c r="E311" s="354"/>
      <c r="F311" s="354"/>
      <c r="G311" s="359"/>
      <c r="H311" s="359"/>
      <c r="I311" s="360"/>
      <c r="J311" s="360"/>
      <c r="K311" s="356">
        <f t="shared" si="9"/>
        <v>0</v>
      </c>
      <c r="L311" s="358"/>
    </row>
    <row r="312" spans="1:12" ht="15" x14ac:dyDescent="0.2">
      <c r="A312" s="351" t="str">
        <f t="shared" si="8"/>
        <v/>
      </c>
      <c r="B312" s="352"/>
      <c r="C312" s="359"/>
      <c r="D312" s="359"/>
      <c r="E312" s="354"/>
      <c r="F312" s="354"/>
      <c r="G312" s="359"/>
      <c r="H312" s="359"/>
      <c r="I312" s="360"/>
      <c r="J312" s="360"/>
      <c r="K312" s="356">
        <f t="shared" si="9"/>
        <v>0</v>
      </c>
      <c r="L312" s="358"/>
    </row>
    <row r="313" spans="1:12" ht="15" x14ac:dyDescent="0.2">
      <c r="A313" s="351" t="str">
        <f t="shared" si="8"/>
        <v/>
      </c>
      <c r="B313" s="352"/>
      <c r="C313" s="359"/>
      <c r="D313" s="359"/>
      <c r="E313" s="354"/>
      <c r="F313" s="354"/>
      <c r="G313" s="359"/>
      <c r="H313" s="359"/>
      <c r="I313" s="360"/>
      <c r="J313" s="360"/>
      <c r="K313" s="356">
        <f t="shared" si="9"/>
        <v>0</v>
      </c>
      <c r="L313" s="358"/>
    </row>
    <row r="314" spans="1:12" ht="15" x14ac:dyDescent="0.2">
      <c r="A314" s="351" t="str">
        <f t="shared" si="8"/>
        <v/>
      </c>
      <c r="B314" s="352"/>
      <c r="C314" s="359"/>
      <c r="D314" s="359"/>
      <c r="E314" s="354"/>
      <c r="F314" s="354"/>
      <c r="G314" s="359"/>
      <c r="H314" s="359"/>
      <c r="I314" s="360"/>
      <c r="J314" s="360"/>
      <c r="K314" s="356">
        <f t="shared" si="9"/>
        <v>0</v>
      </c>
      <c r="L314" s="358"/>
    </row>
    <row r="315" spans="1:12" ht="15" x14ac:dyDescent="0.2">
      <c r="A315" s="351" t="str">
        <f t="shared" si="8"/>
        <v/>
      </c>
      <c r="B315" s="352"/>
      <c r="C315" s="359"/>
      <c r="D315" s="359"/>
      <c r="E315" s="354"/>
      <c r="F315" s="354"/>
      <c r="G315" s="359"/>
      <c r="H315" s="359"/>
      <c r="I315" s="360"/>
      <c r="J315" s="360"/>
      <c r="K315" s="356">
        <f t="shared" si="9"/>
        <v>0</v>
      </c>
      <c r="L315" s="358"/>
    </row>
    <row r="316" spans="1:12" ht="15" x14ac:dyDescent="0.2">
      <c r="A316" s="351" t="str">
        <f t="shared" si="8"/>
        <v/>
      </c>
      <c r="B316" s="352"/>
      <c r="C316" s="359"/>
      <c r="D316" s="359"/>
      <c r="E316" s="354"/>
      <c r="F316" s="354"/>
      <c r="G316" s="359"/>
      <c r="H316" s="359"/>
      <c r="I316" s="360"/>
      <c r="J316" s="360"/>
      <c r="K316" s="356">
        <f t="shared" si="9"/>
        <v>0</v>
      </c>
      <c r="L316" s="358"/>
    </row>
    <row r="317" spans="1:12" ht="15" x14ac:dyDescent="0.2">
      <c r="A317" s="351" t="str">
        <f t="shared" si="8"/>
        <v/>
      </c>
      <c r="B317" s="352"/>
      <c r="C317" s="359"/>
      <c r="D317" s="359"/>
      <c r="E317" s="354"/>
      <c r="F317" s="354"/>
      <c r="G317" s="359"/>
      <c r="H317" s="359"/>
      <c r="I317" s="360"/>
      <c r="J317" s="360"/>
      <c r="K317" s="356">
        <f t="shared" si="9"/>
        <v>0</v>
      </c>
      <c r="L317" s="358"/>
    </row>
    <row r="318" spans="1:12" ht="15" x14ac:dyDescent="0.2">
      <c r="A318" s="351" t="str">
        <f t="shared" si="8"/>
        <v/>
      </c>
      <c r="B318" s="352"/>
      <c r="C318" s="359"/>
      <c r="D318" s="359"/>
      <c r="E318" s="354"/>
      <c r="F318" s="354"/>
      <c r="G318" s="359"/>
      <c r="H318" s="359"/>
      <c r="I318" s="360"/>
      <c r="J318" s="360"/>
      <c r="K318" s="356">
        <f t="shared" si="9"/>
        <v>0</v>
      </c>
      <c r="L318" s="358"/>
    </row>
    <row r="319" spans="1:12" ht="15" x14ac:dyDescent="0.2">
      <c r="A319" s="351" t="str">
        <f t="shared" si="8"/>
        <v/>
      </c>
      <c r="B319" s="352"/>
      <c r="C319" s="359"/>
      <c r="D319" s="359"/>
      <c r="E319" s="354"/>
      <c r="F319" s="354"/>
      <c r="G319" s="359"/>
      <c r="H319" s="359"/>
      <c r="I319" s="360"/>
      <c r="J319" s="360"/>
      <c r="K319" s="356">
        <f t="shared" si="9"/>
        <v>0</v>
      </c>
      <c r="L319" s="358"/>
    </row>
    <row r="320" spans="1:12" ht="15" x14ac:dyDescent="0.2">
      <c r="A320" s="351" t="str">
        <f t="shared" si="8"/>
        <v/>
      </c>
      <c r="B320" s="352"/>
      <c r="C320" s="359"/>
      <c r="D320" s="359"/>
      <c r="E320" s="354"/>
      <c r="F320" s="354"/>
      <c r="G320" s="359"/>
      <c r="H320" s="359"/>
      <c r="I320" s="360"/>
      <c r="J320" s="360"/>
      <c r="K320" s="356">
        <f t="shared" si="9"/>
        <v>0</v>
      </c>
      <c r="L320" s="358"/>
    </row>
    <row r="321" spans="1:12" ht="15" x14ac:dyDescent="0.2">
      <c r="A321" s="351" t="str">
        <f t="shared" si="8"/>
        <v/>
      </c>
      <c r="B321" s="352"/>
      <c r="C321" s="359"/>
      <c r="D321" s="359"/>
      <c r="E321" s="354"/>
      <c r="F321" s="354"/>
      <c r="G321" s="359"/>
      <c r="H321" s="359"/>
      <c r="I321" s="360"/>
      <c r="J321" s="360"/>
      <c r="K321" s="356">
        <f t="shared" si="9"/>
        <v>0</v>
      </c>
      <c r="L321" s="358"/>
    </row>
    <row r="322" spans="1:12" ht="15" x14ac:dyDescent="0.2">
      <c r="A322" s="351" t="str">
        <f t="shared" si="8"/>
        <v/>
      </c>
      <c r="B322" s="352"/>
      <c r="C322" s="359"/>
      <c r="D322" s="359"/>
      <c r="E322" s="354"/>
      <c r="F322" s="354"/>
      <c r="G322" s="359"/>
      <c r="H322" s="359"/>
      <c r="I322" s="360"/>
      <c r="J322" s="360"/>
      <c r="K322" s="356">
        <f t="shared" si="9"/>
        <v>0</v>
      </c>
      <c r="L322" s="358"/>
    </row>
    <row r="323" spans="1:12" ht="15" x14ac:dyDescent="0.2">
      <c r="A323" s="351" t="str">
        <f t="shared" si="8"/>
        <v/>
      </c>
      <c r="B323" s="352"/>
      <c r="C323" s="359"/>
      <c r="D323" s="359"/>
      <c r="E323" s="354"/>
      <c r="F323" s="354"/>
      <c r="G323" s="359"/>
      <c r="H323" s="359"/>
      <c r="I323" s="360"/>
      <c r="J323" s="360"/>
      <c r="K323" s="356">
        <f t="shared" si="9"/>
        <v>0</v>
      </c>
      <c r="L323" s="358"/>
    </row>
    <row r="324" spans="1:12" ht="15" x14ac:dyDescent="0.2">
      <c r="A324" s="351" t="str">
        <f t="shared" si="8"/>
        <v/>
      </c>
      <c r="B324" s="352"/>
      <c r="C324" s="359"/>
      <c r="D324" s="359"/>
      <c r="E324" s="354"/>
      <c r="F324" s="354"/>
      <c r="G324" s="359"/>
      <c r="H324" s="359"/>
      <c r="I324" s="360"/>
      <c r="J324" s="360"/>
      <c r="K324" s="356">
        <f t="shared" si="9"/>
        <v>0</v>
      </c>
      <c r="L324" s="358"/>
    </row>
    <row r="325" spans="1:12" ht="15" x14ac:dyDescent="0.2">
      <c r="A325" s="351" t="str">
        <f t="shared" si="8"/>
        <v/>
      </c>
      <c r="B325" s="352"/>
      <c r="C325" s="359"/>
      <c r="D325" s="359"/>
      <c r="E325" s="354"/>
      <c r="F325" s="354"/>
      <c r="G325" s="359"/>
      <c r="H325" s="359"/>
      <c r="I325" s="360"/>
      <c r="J325" s="360"/>
      <c r="K325" s="356">
        <f t="shared" si="9"/>
        <v>0</v>
      </c>
      <c r="L325" s="358"/>
    </row>
    <row r="326" spans="1:12" ht="15" x14ac:dyDescent="0.2">
      <c r="A326" s="351" t="str">
        <f t="shared" si="8"/>
        <v/>
      </c>
      <c r="B326" s="352"/>
      <c r="C326" s="359"/>
      <c r="D326" s="359"/>
      <c r="E326" s="354"/>
      <c r="F326" s="354"/>
      <c r="G326" s="359"/>
      <c r="H326" s="359"/>
      <c r="I326" s="360"/>
      <c r="J326" s="360"/>
      <c r="K326" s="356">
        <f t="shared" si="9"/>
        <v>0</v>
      </c>
      <c r="L326" s="358"/>
    </row>
    <row r="327" spans="1:12" ht="15" x14ac:dyDescent="0.2">
      <c r="A327" s="351" t="str">
        <f t="shared" si="8"/>
        <v/>
      </c>
      <c r="B327" s="352"/>
      <c r="C327" s="359"/>
      <c r="D327" s="359"/>
      <c r="E327" s="354"/>
      <c r="F327" s="354"/>
      <c r="G327" s="359"/>
      <c r="H327" s="359"/>
      <c r="I327" s="360"/>
      <c r="J327" s="360"/>
      <c r="K327" s="356">
        <f t="shared" si="9"/>
        <v>0</v>
      </c>
      <c r="L327" s="358"/>
    </row>
    <row r="328" spans="1:12" ht="15" x14ac:dyDescent="0.2">
      <c r="A328" s="351" t="str">
        <f t="shared" si="8"/>
        <v/>
      </c>
      <c r="B328" s="352"/>
      <c r="C328" s="359"/>
      <c r="D328" s="359"/>
      <c r="E328" s="354"/>
      <c r="F328" s="354"/>
      <c r="G328" s="359"/>
      <c r="H328" s="359"/>
      <c r="I328" s="360"/>
      <c r="J328" s="360"/>
      <c r="K328" s="356">
        <f t="shared" si="9"/>
        <v>0</v>
      </c>
      <c r="L328" s="358"/>
    </row>
    <row r="329" spans="1:12" ht="15" x14ac:dyDescent="0.2">
      <c r="A329" s="351" t="str">
        <f t="shared" si="8"/>
        <v/>
      </c>
      <c r="B329" s="352"/>
      <c r="C329" s="359"/>
      <c r="D329" s="359"/>
      <c r="E329" s="354"/>
      <c r="F329" s="354"/>
      <c r="G329" s="359"/>
      <c r="H329" s="359"/>
      <c r="I329" s="360"/>
      <c r="J329" s="360"/>
      <c r="K329" s="356">
        <f t="shared" si="9"/>
        <v>0</v>
      </c>
      <c r="L329" s="358"/>
    </row>
    <row r="330" spans="1:12" ht="15" x14ac:dyDescent="0.2">
      <c r="A330" s="351" t="str">
        <f t="shared" si="8"/>
        <v/>
      </c>
      <c r="B330" s="352"/>
      <c r="C330" s="359"/>
      <c r="D330" s="359"/>
      <c r="E330" s="354"/>
      <c r="F330" s="354"/>
      <c r="G330" s="359"/>
      <c r="H330" s="359"/>
      <c r="I330" s="360"/>
      <c r="J330" s="360"/>
      <c r="K330" s="356">
        <f t="shared" si="9"/>
        <v>0</v>
      </c>
      <c r="L330" s="358"/>
    </row>
    <row r="331" spans="1:12" ht="15" x14ac:dyDescent="0.2">
      <c r="A331" s="351" t="str">
        <f t="shared" si="8"/>
        <v/>
      </c>
      <c r="B331" s="352"/>
      <c r="C331" s="359"/>
      <c r="D331" s="359"/>
      <c r="E331" s="354"/>
      <c r="F331" s="354"/>
      <c r="G331" s="359"/>
      <c r="H331" s="359"/>
      <c r="I331" s="360"/>
      <c r="J331" s="360"/>
      <c r="K331" s="356">
        <f t="shared" si="9"/>
        <v>0</v>
      </c>
      <c r="L331" s="358"/>
    </row>
    <row r="332" spans="1:12" ht="15" x14ac:dyDescent="0.2">
      <c r="A332" s="351" t="str">
        <f t="shared" si="8"/>
        <v/>
      </c>
      <c r="B332" s="352"/>
      <c r="C332" s="359"/>
      <c r="D332" s="359"/>
      <c r="E332" s="354"/>
      <c r="F332" s="354"/>
      <c r="G332" s="359"/>
      <c r="H332" s="359"/>
      <c r="I332" s="360"/>
      <c r="J332" s="360"/>
      <c r="K332" s="356">
        <f t="shared" si="9"/>
        <v>0</v>
      </c>
      <c r="L332" s="358"/>
    </row>
    <row r="333" spans="1:12" ht="15" x14ac:dyDescent="0.2">
      <c r="A333" s="351" t="str">
        <f t="shared" si="8"/>
        <v/>
      </c>
      <c r="B333" s="352"/>
      <c r="C333" s="359"/>
      <c r="D333" s="359"/>
      <c r="E333" s="354"/>
      <c r="F333" s="354"/>
      <c r="G333" s="359"/>
      <c r="H333" s="359"/>
      <c r="I333" s="360"/>
      <c r="J333" s="360"/>
      <c r="K333" s="356">
        <f t="shared" si="9"/>
        <v>0</v>
      </c>
      <c r="L333" s="358"/>
    </row>
    <row r="334" spans="1:12" ht="15" x14ac:dyDescent="0.2">
      <c r="A334" s="351" t="str">
        <f t="shared" si="8"/>
        <v/>
      </c>
      <c r="B334" s="352"/>
      <c r="C334" s="359"/>
      <c r="D334" s="359"/>
      <c r="E334" s="354"/>
      <c r="F334" s="354"/>
      <c r="G334" s="359"/>
      <c r="H334" s="359"/>
      <c r="I334" s="360"/>
      <c r="J334" s="360"/>
      <c r="K334" s="356">
        <f t="shared" si="9"/>
        <v>0</v>
      </c>
      <c r="L334" s="358"/>
    </row>
    <row r="335" spans="1:12" ht="15" x14ac:dyDescent="0.2">
      <c r="A335" s="351" t="str">
        <f t="shared" si="8"/>
        <v/>
      </c>
      <c r="B335" s="352"/>
      <c r="C335" s="359"/>
      <c r="D335" s="359"/>
      <c r="E335" s="354"/>
      <c r="F335" s="354"/>
      <c r="G335" s="359"/>
      <c r="H335" s="359"/>
      <c r="I335" s="360"/>
      <c r="J335" s="360"/>
      <c r="K335" s="356">
        <f t="shared" si="9"/>
        <v>0</v>
      </c>
      <c r="L335" s="358"/>
    </row>
    <row r="336" spans="1:12" ht="15" x14ac:dyDescent="0.2">
      <c r="A336" s="351" t="str">
        <f t="shared" ref="A336:A399" si="10">IF(COUNTA(B336:J336)&gt;0,ROW()-ROW($A$14),"")</f>
        <v/>
      </c>
      <c r="B336" s="352"/>
      <c r="C336" s="359"/>
      <c r="D336" s="359"/>
      <c r="E336" s="354"/>
      <c r="F336" s="354"/>
      <c r="G336" s="359"/>
      <c r="H336" s="359"/>
      <c r="I336" s="360"/>
      <c r="J336" s="360"/>
      <c r="K336" s="356">
        <f t="shared" ref="K336:K399" si="11">ROUND(I336,2)*ROUND(J336,2)</f>
        <v>0</v>
      </c>
      <c r="L336" s="358"/>
    </row>
    <row r="337" spans="1:12" ht="15" x14ac:dyDescent="0.2">
      <c r="A337" s="351" t="str">
        <f t="shared" si="10"/>
        <v/>
      </c>
      <c r="B337" s="352"/>
      <c r="C337" s="359"/>
      <c r="D337" s="359"/>
      <c r="E337" s="354"/>
      <c r="F337" s="354"/>
      <c r="G337" s="359"/>
      <c r="H337" s="359"/>
      <c r="I337" s="360"/>
      <c r="J337" s="360"/>
      <c r="K337" s="356">
        <f t="shared" si="11"/>
        <v>0</v>
      </c>
      <c r="L337" s="358"/>
    </row>
    <row r="338" spans="1:12" ht="15" x14ac:dyDescent="0.2">
      <c r="A338" s="351" t="str">
        <f t="shared" si="10"/>
        <v/>
      </c>
      <c r="B338" s="352"/>
      <c r="C338" s="359"/>
      <c r="D338" s="359"/>
      <c r="E338" s="354"/>
      <c r="F338" s="354"/>
      <c r="G338" s="359"/>
      <c r="H338" s="359"/>
      <c r="I338" s="360"/>
      <c r="J338" s="360"/>
      <c r="K338" s="356">
        <f t="shared" si="11"/>
        <v>0</v>
      </c>
      <c r="L338" s="358"/>
    </row>
    <row r="339" spans="1:12" ht="15" x14ac:dyDescent="0.2">
      <c r="A339" s="351" t="str">
        <f t="shared" si="10"/>
        <v/>
      </c>
      <c r="B339" s="352"/>
      <c r="C339" s="359"/>
      <c r="D339" s="359"/>
      <c r="E339" s="354"/>
      <c r="F339" s="354"/>
      <c r="G339" s="359"/>
      <c r="H339" s="359"/>
      <c r="I339" s="360"/>
      <c r="J339" s="360"/>
      <c r="K339" s="356">
        <f t="shared" si="11"/>
        <v>0</v>
      </c>
      <c r="L339" s="358"/>
    </row>
    <row r="340" spans="1:12" ht="15" x14ac:dyDescent="0.2">
      <c r="A340" s="351" t="str">
        <f t="shared" si="10"/>
        <v/>
      </c>
      <c r="B340" s="352"/>
      <c r="C340" s="359"/>
      <c r="D340" s="359"/>
      <c r="E340" s="354"/>
      <c r="F340" s="354"/>
      <c r="G340" s="359"/>
      <c r="H340" s="359"/>
      <c r="I340" s="360"/>
      <c r="J340" s="360"/>
      <c r="K340" s="356">
        <f t="shared" si="11"/>
        <v>0</v>
      </c>
      <c r="L340" s="358"/>
    </row>
    <row r="341" spans="1:12" ht="15" x14ac:dyDescent="0.2">
      <c r="A341" s="351" t="str">
        <f t="shared" si="10"/>
        <v/>
      </c>
      <c r="B341" s="352"/>
      <c r="C341" s="359"/>
      <c r="D341" s="359"/>
      <c r="E341" s="354"/>
      <c r="F341" s="354"/>
      <c r="G341" s="359"/>
      <c r="H341" s="359"/>
      <c r="I341" s="360"/>
      <c r="J341" s="360"/>
      <c r="K341" s="356">
        <f t="shared" si="11"/>
        <v>0</v>
      </c>
      <c r="L341" s="358"/>
    </row>
    <row r="342" spans="1:12" ht="15" x14ac:dyDescent="0.2">
      <c r="A342" s="351" t="str">
        <f t="shared" si="10"/>
        <v/>
      </c>
      <c r="B342" s="352"/>
      <c r="C342" s="359"/>
      <c r="D342" s="359"/>
      <c r="E342" s="354"/>
      <c r="F342" s="354"/>
      <c r="G342" s="359"/>
      <c r="H342" s="359"/>
      <c r="I342" s="360"/>
      <c r="J342" s="360"/>
      <c r="K342" s="356">
        <f t="shared" si="11"/>
        <v>0</v>
      </c>
      <c r="L342" s="358"/>
    </row>
    <row r="343" spans="1:12" ht="15" x14ac:dyDescent="0.2">
      <c r="A343" s="351" t="str">
        <f t="shared" si="10"/>
        <v/>
      </c>
      <c r="B343" s="352"/>
      <c r="C343" s="359"/>
      <c r="D343" s="359"/>
      <c r="E343" s="354"/>
      <c r="F343" s="354"/>
      <c r="G343" s="359"/>
      <c r="H343" s="359"/>
      <c r="I343" s="360"/>
      <c r="J343" s="360"/>
      <c r="K343" s="356">
        <f t="shared" si="11"/>
        <v>0</v>
      </c>
      <c r="L343" s="358"/>
    </row>
    <row r="344" spans="1:12" ht="15" x14ac:dyDescent="0.2">
      <c r="A344" s="351" t="str">
        <f t="shared" si="10"/>
        <v/>
      </c>
      <c r="B344" s="352"/>
      <c r="C344" s="359"/>
      <c r="D344" s="359"/>
      <c r="E344" s="354"/>
      <c r="F344" s="354"/>
      <c r="G344" s="359"/>
      <c r="H344" s="359"/>
      <c r="I344" s="360"/>
      <c r="J344" s="360"/>
      <c r="K344" s="356">
        <f t="shared" si="11"/>
        <v>0</v>
      </c>
      <c r="L344" s="358"/>
    </row>
    <row r="345" spans="1:12" ht="15" x14ac:dyDescent="0.2">
      <c r="A345" s="351" t="str">
        <f t="shared" si="10"/>
        <v/>
      </c>
      <c r="B345" s="352"/>
      <c r="C345" s="359"/>
      <c r="D345" s="359"/>
      <c r="E345" s="354"/>
      <c r="F345" s="354"/>
      <c r="G345" s="359"/>
      <c r="H345" s="359"/>
      <c r="I345" s="360"/>
      <c r="J345" s="360"/>
      <c r="K345" s="356">
        <f t="shared" si="11"/>
        <v>0</v>
      </c>
      <c r="L345" s="358"/>
    </row>
    <row r="346" spans="1:12" ht="15" x14ac:dyDescent="0.2">
      <c r="A346" s="351" t="str">
        <f t="shared" si="10"/>
        <v/>
      </c>
      <c r="B346" s="352"/>
      <c r="C346" s="359"/>
      <c r="D346" s="359"/>
      <c r="E346" s="354"/>
      <c r="F346" s="354"/>
      <c r="G346" s="359"/>
      <c r="H346" s="359"/>
      <c r="I346" s="360"/>
      <c r="J346" s="360"/>
      <c r="K346" s="356">
        <f t="shared" si="11"/>
        <v>0</v>
      </c>
      <c r="L346" s="358"/>
    </row>
    <row r="347" spans="1:12" ht="15" x14ac:dyDescent="0.2">
      <c r="A347" s="351" t="str">
        <f t="shared" si="10"/>
        <v/>
      </c>
      <c r="B347" s="352"/>
      <c r="C347" s="359"/>
      <c r="D347" s="359"/>
      <c r="E347" s="354"/>
      <c r="F347" s="354"/>
      <c r="G347" s="359"/>
      <c r="H347" s="359"/>
      <c r="I347" s="360"/>
      <c r="J347" s="360"/>
      <c r="K347" s="356">
        <f t="shared" si="11"/>
        <v>0</v>
      </c>
      <c r="L347" s="358"/>
    </row>
    <row r="348" spans="1:12" ht="15" x14ac:dyDescent="0.2">
      <c r="A348" s="351" t="str">
        <f t="shared" si="10"/>
        <v/>
      </c>
      <c r="B348" s="352"/>
      <c r="C348" s="359"/>
      <c r="D348" s="359"/>
      <c r="E348" s="354"/>
      <c r="F348" s="354"/>
      <c r="G348" s="359"/>
      <c r="H348" s="359"/>
      <c r="I348" s="360"/>
      <c r="J348" s="360"/>
      <c r="K348" s="356">
        <f t="shared" si="11"/>
        <v>0</v>
      </c>
      <c r="L348" s="358"/>
    </row>
    <row r="349" spans="1:12" ht="15" x14ac:dyDescent="0.2">
      <c r="A349" s="351" t="str">
        <f t="shared" si="10"/>
        <v/>
      </c>
      <c r="B349" s="352"/>
      <c r="C349" s="359"/>
      <c r="D349" s="359"/>
      <c r="E349" s="354"/>
      <c r="F349" s="354"/>
      <c r="G349" s="359"/>
      <c r="H349" s="359"/>
      <c r="I349" s="360"/>
      <c r="J349" s="360"/>
      <c r="K349" s="356">
        <f t="shared" si="11"/>
        <v>0</v>
      </c>
      <c r="L349" s="358"/>
    </row>
    <row r="350" spans="1:12" ht="15" x14ac:dyDescent="0.2">
      <c r="A350" s="351" t="str">
        <f t="shared" si="10"/>
        <v/>
      </c>
      <c r="B350" s="352"/>
      <c r="C350" s="359"/>
      <c r="D350" s="359"/>
      <c r="E350" s="354"/>
      <c r="F350" s="354"/>
      <c r="G350" s="359"/>
      <c r="H350" s="359"/>
      <c r="I350" s="360"/>
      <c r="J350" s="360"/>
      <c r="K350" s="356">
        <f t="shared" si="11"/>
        <v>0</v>
      </c>
      <c r="L350" s="358"/>
    </row>
    <row r="351" spans="1:12" ht="15" x14ac:dyDescent="0.2">
      <c r="A351" s="351" t="str">
        <f t="shared" si="10"/>
        <v/>
      </c>
      <c r="B351" s="352"/>
      <c r="C351" s="359"/>
      <c r="D351" s="359"/>
      <c r="E351" s="354"/>
      <c r="F351" s="354"/>
      <c r="G351" s="359"/>
      <c r="H351" s="359"/>
      <c r="I351" s="360"/>
      <c r="J351" s="360"/>
      <c r="K351" s="356">
        <f t="shared" si="11"/>
        <v>0</v>
      </c>
      <c r="L351" s="358"/>
    </row>
    <row r="352" spans="1:12" ht="15" x14ac:dyDescent="0.2">
      <c r="A352" s="351" t="str">
        <f t="shared" si="10"/>
        <v/>
      </c>
      <c r="B352" s="352"/>
      <c r="C352" s="359"/>
      <c r="D352" s="359"/>
      <c r="E352" s="354"/>
      <c r="F352" s="354"/>
      <c r="G352" s="359"/>
      <c r="H352" s="359"/>
      <c r="I352" s="360"/>
      <c r="J352" s="360"/>
      <c r="K352" s="356">
        <f t="shared" si="11"/>
        <v>0</v>
      </c>
      <c r="L352" s="358"/>
    </row>
    <row r="353" spans="1:12" ht="15" x14ac:dyDescent="0.2">
      <c r="A353" s="351" t="str">
        <f t="shared" si="10"/>
        <v/>
      </c>
      <c r="B353" s="352"/>
      <c r="C353" s="359"/>
      <c r="D353" s="359"/>
      <c r="E353" s="354"/>
      <c r="F353" s="354"/>
      <c r="G353" s="359"/>
      <c r="H353" s="359"/>
      <c r="I353" s="360"/>
      <c r="J353" s="360"/>
      <c r="K353" s="356">
        <f t="shared" si="11"/>
        <v>0</v>
      </c>
      <c r="L353" s="358"/>
    </row>
    <row r="354" spans="1:12" ht="15" x14ac:dyDescent="0.2">
      <c r="A354" s="351" t="str">
        <f t="shared" si="10"/>
        <v/>
      </c>
      <c r="B354" s="352"/>
      <c r="C354" s="359"/>
      <c r="D354" s="359"/>
      <c r="E354" s="354"/>
      <c r="F354" s="354"/>
      <c r="G354" s="359"/>
      <c r="H354" s="359"/>
      <c r="I354" s="360"/>
      <c r="J354" s="360"/>
      <c r="K354" s="356">
        <f t="shared" si="11"/>
        <v>0</v>
      </c>
      <c r="L354" s="358"/>
    </row>
    <row r="355" spans="1:12" ht="15" x14ac:dyDescent="0.2">
      <c r="A355" s="351" t="str">
        <f t="shared" si="10"/>
        <v/>
      </c>
      <c r="B355" s="352"/>
      <c r="C355" s="359"/>
      <c r="D355" s="359"/>
      <c r="E355" s="354"/>
      <c r="F355" s="354"/>
      <c r="G355" s="359"/>
      <c r="H355" s="359"/>
      <c r="I355" s="360"/>
      <c r="J355" s="360"/>
      <c r="K355" s="356">
        <f t="shared" si="11"/>
        <v>0</v>
      </c>
      <c r="L355" s="358"/>
    </row>
    <row r="356" spans="1:12" ht="15" x14ac:dyDescent="0.2">
      <c r="A356" s="351" t="str">
        <f t="shared" si="10"/>
        <v/>
      </c>
      <c r="B356" s="352"/>
      <c r="C356" s="359"/>
      <c r="D356" s="359"/>
      <c r="E356" s="354"/>
      <c r="F356" s="354"/>
      <c r="G356" s="359"/>
      <c r="H356" s="359"/>
      <c r="I356" s="360"/>
      <c r="J356" s="360"/>
      <c r="K356" s="356">
        <f t="shared" si="11"/>
        <v>0</v>
      </c>
      <c r="L356" s="358"/>
    </row>
    <row r="357" spans="1:12" ht="15" x14ac:dyDescent="0.2">
      <c r="A357" s="351" t="str">
        <f t="shared" si="10"/>
        <v/>
      </c>
      <c r="B357" s="352"/>
      <c r="C357" s="359"/>
      <c r="D357" s="359"/>
      <c r="E357" s="354"/>
      <c r="F357" s="354"/>
      <c r="G357" s="359"/>
      <c r="H357" s="359"/>
      <c r="I357" s="360"/>
      <c r="J357" s="360"/>
      <c r="K357" s="356">
        <f t="shared" si="11"/>
        <v>0</v>
      </c>
      <c r="L357" s="358"/>
    </row>
    <row r="358" spans="1:12" ht="15" x14ac:dyDescent="0.2">
      <c r="A358" s="351" t="str">
        <f t="shared" si="10"/>
        <v/>
      </c>
      <c r="B358" s="352"/>
      <c r="C358" s="359"/>
      <c r="D358" s="359"/>
      <c r="E358" s="354"/>
      <c r="F358" s="354"/>
      <c r="G358" s="359"/>
      <c r="H358" s="359"/>
      <c r="I358" s="360"/>
      <c r="J358" s="360"/>
      <c r="K358" s="356">
        <f t="shared" si="11"/>
        <v>0</v>
      </c>
      <c r="L358" s="358"/>
    </row>
    <row r="359" spans="1:12" ht="15" x14ac:dyDescent="0.2">
      <c r="A359" s="351" t="str">
        <f t="shared" si="10"/>
        <v/>
      </c>
      <c r="B359" s="352"/>
      <c r="C359" s="359"/>
      <c r="D359" s="359"/>
      <c r="E359" s="354"/>
      <c r="F359" s="354"/>
      <c r="G359" s="359"/>
      <c r="H359" s="359"/>
      <c r="I359" s="360"/>
      <c r="J359" s="360"/>
      <c r="K359" s="356">
        <f t="shared" si="11"/>
        <v>0</v>
      </c>
      <c r="L359" s="358"/>
    </row>
    <row r="360" spans="1:12" ht="15" x14ac:dyDescent="0.2">
      <c r="A360" s="351" t="str">
        <f t="shared" si="10"/>
        <v/>
      </c>
      <c r="B360" s="352"/>
      <c r="C360" s="359"/>
      <c r="D360" s="359"/>
      <c r="E360" s="354"/>
      <c r="F360" s="354"/>
      <c r="G360" s="359"/>
      <c r="H360" s="359"/>
      <c r="I360" s="360"/>
      <c r="J360" s="360"/>
      <c r="K360" s="356">
        <f t="shared" si="11"/>
        <v>0</v>
      </c>
      <c r="L360" s="358"/>
    </row>
    <row r="361" spans="1:12" ht="15" x14ac:dyDescent="0.2">
      <c r="A361" s="351" t="str">
        <f t="shared" si="10"/>
        <v/>
      </c>
      <c r="B361" s="352"/>
      <c r="C361" s="359"/>
      <c r="D361" s="359"/>
      <c r="E361" s="354"/>
      <c r="F361" s="354"/>
      <c r="G361" s="359"/>
      <c r="H361" s="359"/>
      <c r="I361" s="360"/>
      <c r="J361" s="360"/>
      <c r="K361" s="356">
        <f t="shared" si="11"/>
        <v>0</v>
      </c>
      <c r="L361" s="358"/>
    </row>
    <row r="362" spans="1:12" ht="15" x14ac:dyDescent="0.2">
      <c r="A362" s="351" t="str">
        <f t="shared" si="10"/>
        <v/>
      </c>
      <c r="B362" s="352"/>
      <c r="C362" s="359"/>
      <c r="D362" s="359"/>
      <c r="E362" s="354"/>
      <c r="F362" s="354"/>
      <c r="G362" s="359"/>
      <c r="H362" s="359"/>
      <c r="I362" s="360"/>
      <c r="J362" s="360"/>
      <c r="K362" s="356">
        <f t="shared" si="11"/>
        <v>0</v>
      </c>
      <c r="L362" s="358"/>
    </row>
    <row r="363" spans="1:12" ht="15" x14ac:dyDescent="0.2">
      <c r="A363" s="351" t="str">
        <f t="shared" si="10"/>
        <v/>
      </c>
      <c r="B363" s="352"/>
      <c r="C363" s="359"/>
      <c r="D363" s="359"/>
      <c r="E363" s="354"/>
      <c r="F363" s="354"/>
      <c r="G363" s="359"/>
      <c r="H363" s="359"/>
      <c r="I363" s="360"/>
      <c r="J363" s="360"/>
      <c r="K363" s="356">
        <f t="shared" si="11"/>
        <v>0</v>
      </c>
      <c r="L363" s="358"/>
    </row>
    <row r="364" spans="1:12" ht="15" x14ac:dyDescent="0.2">
      <c r="A364" s="351" t="str">
        <f t="shared" si="10"/>
        <v/>
      </c>
      <c r="B364" s="352"/>
      <c r="C364" s="359"/>
      <c r="D364" s="359"/>
      <c r="E364" s="354"/>
      <c r="F364" s="354"/>
      <c r="G364" s="359"/>
      <c r="H364" s="359"/>
      <c r="I364" s="360"/>
      <c r="J364" s="360"/>
      <c r="K364" s="356">
        <f t="shared" si="11"/>
        <v>0</v>
      </c>
      <c r="L364" s="358"/>
    </row>
    <row r="365" spans="1:12" ht="15" x14ac:dyDescent="0.2">
      <c r="A365" s="351" t="str">
        <f t="shared" si="10"/>
        <v/>
      </c>
      <c r="B365" s="352"/>
      <c r="C365" s="359"/>
      <c r="D365" s="359"/>
      <c r="E365" s="354"/>
      <c r="F365" s="354"/>
      <c r="G365" s="359"/>
      <c r="H365" s="359"/>
      <c r="I365" s="360"/>
      <c r="J365" s="360"/>
      <c r="K365" s="356">
        <f t="shared" si="11"/>
        <v>0</v>
      </c>
      <c r="L365" s="358"/>
    </row>
    <row r="366" spans="1:12" ht="15" x14ac:dyDescent="0.2">
      <c r="A366" s="351" t="str">
        <f t="shared" si="10"/>
        <v/>
      </c>
      <c r="B366" s="352"/>
      <c r="C366" s="359"/>
      <c r="D366" s="359"/>
      <c r="E366" s="354"/>
      <c r="F366" s="354"/>
      <c r="G366" s="359"/>
      <c r="H366" s="359"/>
      <c r="I366" s="360"/>
      <c r="J366" s="360"/>
      <c r="K366" s="356">
        <f t="shared" si="11"/>
        <v>0</v>
      </c>
      <c r="L366" s="358"/>
    </row>
    <row r="367" spans="1:12" ht="15" x14ac:dyDescent="0.2">
      <c r="A367" s="351" t="str">
        <f t="shared" si="10"/>
        <v/>
      </c>
      <c r="B367" s="352"/>
      <c r="C367" s="359"/>
      <c r="D367" s="359"/>
      <c r="E367" s="354"/>
      <c r="F367" s="354"/>
      <c r="G367" s="359"/>
      <c r="H367" s="359"/>
      <c r="I367" s="360"/>
      <c r="J367" s="360"/>
      <c r="K367" s="356">
        <f t="shared" si="11"/>
        <v>0</v>
      </c>
      <c r="L367" s="358"/>
    </row>
    <row r="368" spans="1:12" ht="15" x14ac:dyDescent="0.2">
      <c r="A368" s="351" t="str">
        <f t="shared" si="10"/>
        <v/>
      </c>
      <c r="B368" s="352"/>
      <c r="C368" s="359"/>
      <c r="D368" s="359"/>
      <c r="E368" s="354"/>
      <c r="F368" s="354"/>
      <c r="G368" s="359"/>
      <c r="H368" s="359"/>
      <c r="I368" s="360"/>
      <c r="J368" s="360"/>
      <c r="K368" s="356">
        <f t="shared" si="11"/>
        <v>0</v>
      </c>
      <c r="L368" s="358"/>
    </row>
    <row r="369" spans="1:12" ht="15" x14ac:dyDescent="0.2">
      <c r="A369" s="351" t="str">
        <f t="shared" si="10"/>
        <v/>
      </c>
      <c r="B369" s="352"/>
      <c r="C369" s="359"/>
      <c r="D369" s="359"/>
      <c r="E369" s="354"/>
      <c r="F369" s="354"/>
      <c r="G369" s="359"/>
      <c r="H369" s="359"/>
      <c r="I369" s="360"/>
      <c r="J369" s="360"/>
      <c r="K369" s="356">
        <f t="shared" si="11"/>
        <v>0</v>
      </c>
      <c r="L369" s="358"/>
    </row>
    <row r="370" spans="1:12" ht="15" x14ac:dyDescent="0.2">
      <c r="A370" s="351" t="str">
        <f t="shared" si="10"/>
        <v/>
      </c>
      <c r="B370" s="352"/>
      <c r="C370" s="359"/>
      <c r="D370" s="359"/>
      <c r="E370" s="354"/>
      <c r="F370" s="354"/>
      <c r="G370" s="359"/>
      <c r="H370" s="359"/>
      <c r="I370" s="360"/>
      <c r="J370" s="360"/>
      <c r="K370" s="356">
        <f t="shared" si="11"/>
        <v>0</v>
      </c>
      <c r="L370" s="358"/>
    </row>
    <row r="371" spans="1:12" ht="15" x14ac:dyDescent="0.2">
      <c r="A371" s="351" t="str">
        <f t="shared" si="10"/>
        <v/>
      </c>
      <c r="B371" s="352"/>
      <c r="C371" s="359"/>
      <c r="D371" s="359"/>
      <c r="E371" s="354"/>
      <c r="F371" s="354"/>
      <c r="G371" s="359"/>
      <c r="H371" s="359"/>
      <c r="I371" s="360"/>
      <c r="J371" s="360"/>
      <c r="K371" s="356">
        <f t="shared" si="11"/>
        <v>0</v>
      </c>
      <c r="L371" s="358"/>
    </row>
    <row r="372" spans="1:12" ht="15" x14ac:dyDescent="0.2">
      <c r="A372" s="351" t="str">
        <f t="shared" si="10"/>
        <v/>
      </c>
      <c r="B372" s="352"/>
      <c r="C372" s="359"/>
      <c r="D372" s="359"/>
      <c r="E372" s="354"/>
      <c r="F372" s="354"/>
      <c r="G372" s="359"/>
      <c r="H372" s="359"/>
      <c r="I372" s="360"/>
      <c r="J372" s="360"/>
      <c r="K372" s="356">
        <f t="shared" si="11"/>
        <v>0</v>
      </c>
      <c r="L372" s="358"/>
    </row>
    <row r="373" spans="1:12" ht="15" x14ac:dyDescent="0.2">
      <c r="A373" s="351" t="str">
        <f t="shared" si="10"/>
        <v/>
      </c>
      <c r="B373" s="352"/>
      <c r="C373" s="359"/>
      <c r="D373" s="359"/>
      <c r="E373" s="354"/>
      <c r="F373" s="354"/>
      <c r="G373" s="359"/>
      <c r="H373" s="359"/>
      <c r="I373" s="360"/>
      <c r="J373" s="360"/>
      <c r="K373" s="356">
        <f t="shared" si="11"/>
        <v>0</v>
      </c>
      <c r="L373" s="358"/>
    </row>
    <row r="374" spans="1:12" ht="15" x14ac:dyDescent="0.2">
      <c r="A374" s="351" t="str">
        <f t="shared" si="10"/>
        <v/>
      </c>
      <c r="B374" s="352"/>
      <c r="C374" s="359"/>
      <c r="D374" s="359"/>
      <c r="E374" s="354"/>
      <c r="F374" s="354"/>
      <c r="G374" s="359"/>
      <c r="H374" s="359"/>
      <c r="I374" s="360"/>
      <c r="J374" s="360"/>
      <c r="K374" s="356">
        <f t="shared" si="11"/>
        <v>0</v>
      </c>
      <c r="L374" s="358"/>
    </row>
    <row r="375" spans="1:12" ht="15" x14ac:dyDescent="0.2">
      <c r="A375" s="351" t="str">
        <f t="shared" si="10"/>
        <v/>
      </c>
      <c r="B375" s="352"/>
      <c r="C375" s="359"/>
      <c r="D375" s="359"/>
      <c r="E375" s="354"/>
      <c r="F375" s="354"/>
      <c r="G375" s="359"/>
      <c r="H375" s="359"/>
      <c r="I375" s="360"/>
      <c r="J375" s="360"/>
      <c r="K375" s="356">
        <f t="shared" si="11"/>
        <v>0</v>
      </c>
      <c r="L375" s="358"/>
    </row>
    <row r="376" spans="1:12" ht="15" x14ac:dyDescent="0.2">
      <c r="A376" s="351" t="str">
        <f t="shared" si="10"/>
        <v/>
      </c>
      <c r="B376" s="352"/>
      <c r="C376" s="359"/>
      <c r="D376" s="359"/>
      <c r="E376" s="354"/>
      <c r="F376" s="354"/>
      <c r="G376" s="359"/>
      <c r="H376" s="359"/>
      <c r="I376" s="360"/>
      <c r="J376" s="360"/>
      <c r="K376" s="356">
        <f t="shared" si="11"/>
        <v>0</v>
      </c>
      <c r="L376" s="358"/>
    </row>
    <row r="377" spans="1:12" ht="15" x14ac:dyDescent="0.2">
      <c r="A377" s="351" t="str">
        <f t="shared" si="10"/>
        <v/>
      </c>
      <c r="B377" s="352"/>
      <c r="C377" s="359"/>
      <c r="D377" s="359"/>
      <c r="E377" s="354"/>
      <c r="F377" s="354"/>
      <c r="G377" s="359"/>
      <c r="H377" s="359"/>
      <c r="I377" s="360"/>
      <c r="J377" s="360"/>
      <c r="K377" s="356">
        <f t="shared" si="11"/>
        <v>0</v>
      </c>
      <c r="L377" s="358"/>
    </row>
    <row r="378" spans="1:12" ht="15" x14ac:dyDescent="0.2">
      <c r="A378" s="351" t="str">
        <f t="shared" si="10"/>
        <v/>
      </c>
      <c r="B378" s="352"/>
      <c r="C378" s="359"/>
      <c r="D378" s="359"/>
      <c r="E378" s="354"/>
      <c r="F378" s="354"/>
      <c r="G378" s="359"/>
      <c r="H378" s="359"/>
      <c r="I378" s="360"/>
      <c r="J378" s="360"/>
      <c r="K378" s="356">
        <f t="shared" si="11"/>
        <v>0</v>
      </c>
      <c r="L378" s="358"/>
    </row>
    <row r="379" spans="1:12" ht="15" x14ac:dyDescent="0.2">
      <c r="A379" s="351" t="str">
        <f t="shared" si="10"/>
        <v/>
      </c>
      <c r="B379" s="352"/>
      <c r="C379" s="359"/>
      <c r="D379" s="359"/>
      <c r="E379" s="354"/>
      <c r="F379" s="354"/>
      <c r="G379" s="359"/>
      <c r="H379" s="359"/>
      <c r="I379" s="360"/>
      <c r="J379" s="360"/>
      <c r="K379" s="356">
        <f t="shared" si="11"/>
        <v>0</v>
      </c>
      <c r="L379" s="358"/>
    </row>
    <row r="380" spans="1:12" ht="15" x14ac:dyDescent="0.2">
      <c r="A380" s="351" t="str">
        <f t="shared" si="10"/>
        <v/>
      </c>
      <c r="B380" s="352"/>
      <c r="C380" s="359"/>
      <c r="D380" s="359"/>
      <c r="E380" s="354"/>
      <c r="F380" s="354"/>
      <c r="G380" s="359"/>
      <c r="H380" s="359"/>
      <c r="I380" s="360"/>
      <c r="J380" s="360"/>
      <c r="K380" s="356">
        <f t="shared" si="11"/>
        <v>0</v>
      </c>
      <c r="L380" s="358"/>
    </row>
    <row r="381" spans="1:12" ht="15" x14ac:dyDescent="0.2">
      <c r="A381" s="351" t="str">
        <f t="shared" si="10"/>
        <v/>
      </c>
      <c r="B381" s="352"/>
      <c r="C381" s="359"/>
      <c r="D381" s="359"/>
      <c r="E381" s="354"/>
      <c r="F381" s="354"/>
      <c r="G381" s="359"/>
      <c r="H381" s="359"/>
      <c r="I381" s="360"/>
      <c r="J381" s="360"/>
      <c r="K381" s="356">
        <f t="shared" si="11"/>
        <v>0</v>
      </c>
      <c r="L381" s="358"/>
    </row>
    <row r="382" spans="1:12" ht="15" x14ac:dyDescent="0.2">
      <c r="A382" s="351" t="str">
        <f t="shared" si="10"/>
        <v/>
      </c>
      <c r="B382" s="352"/>
      <c r="C382" s="359"/>
      <c r="D382" s="359"/>
      <c r="E382" s="354"/>
      <c r="F382" s="354"/>
      <c r="G382" s="359"/>
      <c r="H382" s="359"/>
      <c r="I382" s="360"/>
      <c r="J382" s="360"/>
      <c r="K382" s="356">
        <f t="shared" si="11"/>
        <v>0</v>
      </c>
      <c r="L382" s="358"/>
    </row>
    <row r="383" spans="1:12" ht="15" x14ac:dyDescent="0.2">
      <c r="A383" s="351" t="str">
        <f t="shared" si="10"/>
        <v/>
      </c>
      <c r="B383" s="352"/>
      <c r="C383" s="359"/>
      <c r="D383" s="359"/>
      <c r="E383" s="354"/>
      <c r="F383" s="354"/>
      <c r="G383" s="359"/>
      <c r="H383" s="359"/>
      <c r="I383" s="360"/>
      <c r="J383" s="360"/>
      <c r="K383" s="356">
        <f t="shared" si="11"/>
        <v>0</v>
      </c>
      <c r="L383" s="358"/>
    </row>
    <row r="384" spans="1:12" ht="15" x14ac:dyDescent="0.2">
      <c r="A384" s="351" t="str">
        <f t="shared" si="10"/>
        <v/>
      </c>
      <c r="B384" s="352"/>
      <c r="C384" s="359"/>
      <c r="D384" s="359"/>
      <c r="E384" s="354"/>
      <c r="F384" s="354"/>
      <c r="G384" s="359"/>
      <c r="H384" s="359"/>
      <c r="I384" s="360"/>
      <c r="J384" s="360"/>
      <c r="K384" s="356">
        <f t="shared" si="11"/>
        <v>0</v>
      </c>
      <c r="L384" s="358"/>
    </row>
    <row r="385" spans="1:12" ht="15" x14ac:dyDescent="0.2">
      <c r="A385" s="351" t="str">
        <f t="shared" si="10"/>
        <v/>
      </c>
      <c r="B385" s="352"/>
      <c r="C385" s="359"/>
      <c r="D385" s="359"/>
      <c r="E385" s="354"/>
      <c r="F385" s="354"/>
      <c r="G385" s="359"/>
      <c r="H385" s="359"/>
      <c r="I385" s="360"/>
      <c r="J385" s="360"/>
      <c r="K385" s="356">
        <f t="shared" si="11"/>
        <v>0</v>
      </c>
      <c r="L385" s="358"/>
    </row>
    <row r="386" spans="1:12" ht="15" x14ac:dyDescent="0.2">
      <c r="A386" s="351" t="str">
        <f t="shared" si="10"/>
        <v/>
      </c>
      <c r="B386" s="352"/>
      <c r="C386" s="359"/>
      <c r="D386" s="359"/>
      <c r="E386" s="354"/>
      <c r="F386" s="354"/>
      <c r="G386" s="359"/>
      <c r="H386" s="359"/>
      <c r="I386" s="360"/>
      <c r="J386" s="360"/>
      <c r="K386" s="356">
        <f t="shared" si="11"/>
        <v>0</v>
      </c>
      <c r="L386" s="358"/>
    </row>
    <row r="387" spans="1:12" ht="15" x14ac:dyDescent="0.2">
      <c r="A387" s="351" t="str">
        <f t="shared" si="10"/>
        <v/>
      </c>
      <c r="B387" s="352"/>
      <c r="C387" s="359"/>
      <c r="D387" s="359"/>
      <c r="E387" s="354"/>
      <c r="F387" s="354"/>
      <c r="G387" s="359"/>
      <c r="H387" s="359"/>
      <c r="I387" s="360"/>
      <c r="J387" s="360"/>
      <c r="K387" s="356">
        <f t="shared" si="11"/>
        <v>0</v>
      </c>
      <c r="L387" s="358"/>
    </row>
    <row r="388" spans="1:12" ht="15" x14ac:dyDescent="0.2">
      <c r="A388" s="351" t="str">
        <f t="shared" si="10"/>
        <v/>
      </c>
      <c r="B388" s="352"/>
      <c r="C388" s="359"/>
      <c r="D388" s="359"/>
      <c r="E388" s="354"/>
      <c r="F388" s="354"/>
      <c r="G388" s="359"/>
      <c r="H388" s="359"/>
      <c r="I388" s="360"/>
      <c r="J388" s="360"/>
      <c r="K388" s="356">
        <f t="shared" si="11"/>
        <v>0</v>
      </c>
      <c r="L388" s="358"/>
    </row>
    <row r="389" spans="1:12" ht="15" x14ac:dyDescent="0.2">
      <c r="A389" s="351" t="str">
        <f t="shared" si="10"/>
        <v/>
      </c>
      <c r="B389" s="352"/>
      <c r="C389" s="359"/>
      <c r="D389" s="359"/>
      <c r="E389" s="354"/>
      <c r="F389" s="354"/>
      <c r="G389" s="359"/>
      <c r="H389" s="359"/>
      <c r="I389" s="360"/>
      <c r="J389" s="360"/>
      <c r="K389" s="356">
        <f t="shared" si="11"/>
        <v>0</v>
      </c>
      <c r="L389" s="358"/>
    </row>
    <row r="390" spans="1:12" ht="15" x14ac:dyDescent="0.2">
      <c r="A390" s="351" t="str">
        <f t="shared" si="10"/>
        <v/>
      </c>
      <c r="B390" s="352"/>
      <c r="C390" s="359"/>
      <c r="D390" s="359"/>
      <c r="E390" s="354"/>
      <c r="F390" s="354"/>
      <c r="G390" s="359"/>
      <c r="H390" s="359"/>
      <c r="I390" s="360"/>
      <c r="J390" s="360"/>
      <c r="K390" s="356">
        <f t="shared" si="11"/>
        <v>0</v>
      </c>
      <c r="L390" s="358"/>
    </row>
    <row r="391" spans="1:12" ht="15" x14ac:dyDescent="0.2">
      <c r="A391" s="351" t="str">
        <f t="shared" si="10"/>
        <v/>
      </c>
      <c r="B391" s="352"/>
      <c r="C391" s="359"/>
      <c r="D391" s="359"/>
      <c r="E391" s="354"/>
      <c r="F391" s="354"/>
      <c r="G391" s="359"/>
      <c r="H391" s="359"/>
      <c r="I391" s="360"/>
      <c r="J391" s="360"/>
      <c r="K391" s="356">
        <f t="shared" si="11"/>
        <v>0</v>
      </c>
      <c r="L391" s="358"/>
    </row>
    <row r="392" spans="1:12" ht="15" x14ac:dyDescent="0.2">
      <c r="A392" s="351" t="str">
        <f t="shared" si="10"/>
        <v/>
      </c>
      <c r="B392" s="352"/>
      <c r="C392" s="359"/>
      <c r="D392" s="359"/>
      <c r="E392" s="354"/>
      <c r="F392" s="354"/>
      <c r="G392" s="359"/>
      <c r="H392" s="359"/>
      <c r="I392" s="360"/>
      <c r="J392" s="360"/>
      <c r="K392" s="356">
        <f t="shared" si="11"/>
        <v>0</v>
      </c>
      <c r="L392" s="358"/>
    </row>
    <row r="393" spans="1:12" ht="15" x14ac:dyDescent="0.2">
      <c r="A393" s="351" t="str">
        <f t="shared" si="10"/>
        <v/>
      </c>
      <c r="B393" s="352"/>
      <c r="C393" s="359"/>
      <c r="D393" s="359"/>
      <c r="E393" s="354"/>
      <c r="F393" s="354"/>
      <c r="G393" s="359"/>
      <c r="H393" s="359"/>
      <c r="I393" s="360"/>
      <c r="J393" s="360"/>
      <c r="K393" s="356">
        <f t="shared" si="11"/>
        <v>0</v>
      </c>
      <c r="L393" s="358"/>
    </row>
    <row r="394" spans="1:12" ht="15" x14ac:dyDescent="0.2">
      <c r="A394" s="351" t="str">
        <f t="shared" si="10"/>
        <v/>
      </c>
      <c r="B394" s="352"/>
      <c r="C394" s="359"/>
      <c r="D394" s="359"/>
      <c r="E394" s="354"/>
      <c r="F394" s="354"/>
      <c r="G394" s="359"/>
      <c r="H394" s="359"/>
      <c r="I394" s="360"/>
      <c r="J394" s="360"/>
      <c r="K394" s="356">
        <f t="shared" si="11"/>
        <v>0</v>
      </c>
      <c r="L394" s="358"/>
    </row>
    <row r="395" spans="1:12" ht="15" x14ac:dyDescent="0.2">
      <c r="A395" s="351" t="str">
        <f t="shared" si="10"/>
        <v/>
      </c>
      <c r="B395" s="352"/>
      <c r="C395" s="359"/>
      <c r="D395" s="359"/>
      <c r="E395" s="354"/>
      <c r="F395" s="354"/>
      <c r="G395" s="359"/>
      <c r="H395" s="359"/>
      <c r="I395" s="360"/>
      <c r="J395" s="360"/>
      <c r="K395" s="356">
        <f t="shared" si="11"/>
        <v>0</v>
      </c>
      <c r="L395" s="358"/>
    </row>
    <row r="396" spans="1:12" ht="15" x14ac:dyDescent="0.2">
      <c r="A396" s="351" t="str">
        <f t="shared" si="10"/>
        <v/>
      </c>
      <c r="B396" s="352"/>
      <c r="C396" s="359"/>
      <c r="D396" s="359"/>
      <c r="E396" s="354"/>
      <c r="F396" s="354"/>
      <c r="G396" s="359"/>
      <c r="H396" s="359"/>
      <c r="I396" s="360"/>
      <c r="J396" s="360"/>
      <c r="K396" s="356">
        <f t="shared" si="11"/>
        <v>0</v>
      </c>
      <c r="L396" s="358"/>
    </row>
    <row r="397" spans="1:12" ht="15" x14ac:dyDescent="0.2">
      <c r="A397" s="351" t="str">
        <f t="shared" si="10"/>
        <v/>
      </c>
      <c r="B397" s="352"/>
      <c r="C397" s="359"/>
      <c r="D397" s="359"/>
      <c r="E397" s="354"/>
      <c r="F397" s="354"/>
      <c r="G397" s="359"/>
      <c r="H397" s="359"/>
      <c r="I397" s="360"/>
      <c r="J397" s="360"/>
      <c r="K397" s="356">
        <f t="shared" si="11"/>
        <v>0</v>
      </c>
      <c r="L397" s="358"/>
    </row>
    <row r="398" spans="1:12" ht="15" x14ac:dyDescent="0.2">
      <c r="A398" s="351" t="str">
        <f t="shared" si="10"/>
        <v/>
      </c>
      <c r="B398" s="352"/>
      <c r="C398" s="359"/>
      <c r="D398" s="359"/>
      <c r="E398" s="354"/>
      <c r="F398" s="354"/>
      <c r="G398" s="359"/>
      <c r="H398" s="359"/>
      <c r="I398" s="360"/>
      <c r="J398" s="360"/>
      <c r="K398" s="356">
        <f t="shared" si="11"/>
        <v>0</v>
      </c>
      <c r="L398" s="358"/>
    </row>
    <row r="399" spans="1:12" ht="15" x14ac:dyDescent="0.2">
      <c r="A399" s="351" t="str">
        <f t="shared" si="10"/>
        <v/>
      </c>
      <c r="B399" s="352"/>
      <c r="C399" s="359"/>
      <c r="D399" s="359"/>
      <c r="E399" s="354"/>
      <c r="F399" s="354"/>
      <c r="G399" s="359"/>
      <c r="H399" s="359"/>
      <c r="I399" s="360"/>
      <c r="J399" s="360"/>
      <c r="K399" s="356">
        <f t="shared" si="11"/>
        <v>0</v>
      </c>
      <c r="L399" s="358"/>
    </row>
    <row r="400" spans="1:12" ht="15" x14ac:dyDescent="0.2">
      <c r="A400" s="351" t="str">
        <f t="shared" ref="A400:A463" si="12">IF(COUNTA(B400:J400)&gt;0,ROW()-ROW($A$14),"")</f>
        <v/>
      </c>
      <c r="B400" s="352"/>
      <c r="C400" s="359"/>
      <c r="D400" s="359"/>
      <c r="E400" s="354"/>
      <c r="F400" s="354"/>
      <c r="G400" s="359"/>
      <c r="H400" s="359"/>
      <c r="I400" s="360"/>
      <c r="J400" s="360"/>
      <c r="K400" s="356">
        <f t="shared" ref="K400:K463" si="13">ROUND(I400,2)*ROUND(J400,2)</f>
        <v>0</v>
      </c>
      <c r="L400" s="358"/>
    </row>
    <row r="401" spans="1:12" ht="15" x14ac:dyDescent="0.2">
      <c r="A401" s="351" t="str">
        <f t="shared" si="12"/>
        <v/>
      </c>
      <c r="B401" s="352"/>
      <c r="C401" s="359"/>
      <c r="D401" s="359"/>
      <c r="E401" s="354"/>
      <c r="F401" s="354"/>
      <c r="G401" s="359"/>
      <c r="H401" s="359"/>
      <c r="I401" s="360"/>
      <c r="J401" s="360"/>
      <c r="K401" s="356">
        <f t="shared" si="13"/>
        <v>0</v>
      </c>
      <c r="L401" s="358"/>
    </row>
    <row r="402" spans="1:12" ht="15" x14ac:dyDescent="0.2">
      <c r="A402" s="351" t="str">
        <f t="shared" si="12"/>
        <v/>
      </c>
      <c r="B402" s="352"/>
      <c r="C402" s="359"/>
      <c r="D402" s="359"/>
      <c r="E402" s="354"/>
      <c r="F402" s="354"/>
      <c r="G402" s="359"/>
      <c r="H402" s="359"/>
      <c r="I402" s="360"/>
      <c r="J402" s="360"/>
      <c r="K402" s="356">
        <f t="shared" si="13"/>
        <v>0</v>
      </c>
      <c r="L402" s="358"/>
    </row>
    <row r="403" spans="1:12" ht="15" x14ac:dyDescent="0.2">
      <c r="A403" s="351" t="str">
        <f t="shared" si="12"/>
        <v/>
      </c>
      <c r="B403" s="352"/>
      <c r="C403" s="359"/>
      <c r="D403" s="359"/>
      <c r="E403" s="354"/>
      <c r="F403" s="354"/>
      <c r="G403" s="359"/>
      <c r="H403" s="359"/>
      <c r="I403" s="360"/>
      <c r="J403" s="360"/>
      <c r="K403" s="356">
        <f t="shared" si="13"/>
        <v>0</v>
      </c>
      <c r="L403" s="358"/>
    </row>
    <row r="404" spans="1:12" ht="15" x14ac:dyDescent="0.2">
      <c r="A404" s="351" t="str">
        <f t="shared" si="12"/>
        <v/>
      </c>
      <c r="B404" s="352"/>
      <c r="C404" s="359"/>
      <c r="D404" s="359"/>
      <c r="E404" s="354"/>
      <c r="F404" s="354"/>
      <c r="G404" s="359"/>
      <c r="H404" s="359"/>
      <c r="I404" s="360"/>
      <c r="J404" s="360"/>
      <c r="K404" s="356">
        <f t="shared" si="13"/>
        <v>0</v>
      </c>
      <c r="L404" s="358"/>
    </row>
    <row r="405" spans="1:12" ht="15" x14ac:dyDescent="0.2">
      <c r="A405" s="351" t="str">
        <f t="shared" si="12"/>
        <v/>
      </c>
      <c r="B405" s="352"/>
      <c r="C405" s="359"/>
      <c r="D405" s="359"/>
      <c r="E405" s="354"/>
      <c r="F405" s="354"/>
      <c r="G405" s="359"/>
      <c r="H405" s="359"/>
      <c r="I405" s="360"/>
      <c r="J405" s="360"/>
      <c r="K405" s="356">
        <f t="shared" si="13"/>
        <v>0</v>
      </c>
      <c r="L405" s="358"/>
    </row>
    <row r="406" spans="1:12" ht="15" x14ac:dyDescent="0.2">
      <c r="A406" s="351" t="str">
        <f t="shared" si="12"/>
        <v/>
      </c>
      <c r="B406" s="352"/>
      <c r="C406" s="359"/>
      <c r="D406" s="359"/>
      <c r="E406" s="354"/>
      <c r="F406" s="354"/>
      <c r="G406" s="359"/>
      <c r="H406" s="359"/>
      <c r="I406" s="360"/>
      <c r="J406" s="360"/>
      <c r="K406" s="356">
        <f t="shared" si="13"/>
        <v>0</v>
      </c>
      <c r="L406" s="358"/>
    </row>
    <row r="407" spans="1:12" ht="15" x14ac:dyDescent="0.2">
      <c r="A407" s="351" t="str">
        <f t="shared" si="12"/>
        <v/>
      </c>
      <c r="B407" s="352"/>
      <c r="C407" s="359"/>
      <c r="D407" s="359"/>
      <c r="E407" s="354"/>
      <c r="F407" s="354"/>
      <c r="G407" s="359"/>
      <c r="H407" s="359"/>
      <c r="I407" s="360"/>
      <c r="J407" s="360"/>
      <c r="K407" s="356">
        <f t="shared" si="13"/>
        <v>0</v>
      </c>
      <c r="L407" s="358"/>
    </row>
    <row r="408" spans="1:12" ht="15" x14ac:dyDescent="0.2">
      <c r="A408" s="351" t="str">
        <f t="shared" si="12"/>
        <v/>
      </c>
      <c r="B408" s="352"/>
      <c r="C408" s="359"/>
      <c r="D408" s="359"/>
      <c r="E408" s="354"/>
      <c r="F408" s="354"/>
      <c r="G408" s="359"/>
      <c r="H408" s="359"/>
      <c r="I408" s="360"/>
      <c r="J408" s="360"/>
      <c r="K408" s="356">
        <f t="shared" si="13"/>
        <v>0</v>
      </c>
      <c r="L408" s="358"/>
    </row>
    <row r="409" spans="1:12" ht="15" x14ac:dyDescent="0.2">
      <c r="A409" s="351" t="str">
        <f t="shared" si="12"/>
        <v/>
      </c>
      <c r="B409" s="352"/>
      <c r="C409" s="359"/>
      <c r="D409" s="359"/>
      <c r="E409" s="354"/>
      <c r="F409" s="354"/>
      <c r="G409" s="359"/>
      <c r="H409" s="359"/>
      <c r="I409" s="360"/>
      <c r="J409" s="360"/>
      <c r="K409" s="356">
        <f t="shared" si="13"/>
        <v>0</v>
      </c>
      <c r="L409" s="358"/>
    </row>
    <row r="410" spans="1:12" ht="15" x14ac:dyDescent="0.2">
      <c r="A410" s="351" t="str">
        <f t="shared" si="12"/>
        <v/>
      </c>
      <c r="B410" s="352"/>
      <c r="C410" s="359"/>
      <c r="D410" s="359"/>
      <c r="E410" s="354"/>
      <c r="F410" s="354"/>
      <c r="G410" s="359"/>
      <c r="H410" s="359"/>
      <c r="I410" s="360"/>
      <c r="J410" s="360"/>
      <c r="K410" s="356">
        <f t="shared" si="13"/>
        <v>0</v>
      </c>
      <c r="L410" s="358"/>
    </row>
    <row r="411" spans="1:12" ht="15" x14ac:dyDescent="0.2">
      <c r="A411" s="351" t="str">
        <f t="shared" si="12"/>
        <v/>
      </c>
      <c r="B411" s="352"/>
      <c r="C411" s="359"/>
      <c r="D411" s="359"/>
      <c r="E411" s="354"/>
      <c r="F411" s="354"/>
      <c r="G411" s="359"/>
      <c r="H411" s="359"/>
      <c r="I411" s="360"/>
      <c r="J411" s="360"/>
      <c r="K411" s="356">
        <f t="shared" si="13"/>
        <v>0</v>
      </c>
      <c r="L411" s="358"/>
    </row>
    <row r="412" spans="1:12" ht="15" x14ac:dyDescent="0.2">
      <c r="A412" s="351" t="str">
        <f t="shared" si="12"/>
        <v/>
      </c>
      <c r="B412" s="352"/>
      <c r="C412" s="359"/>
      <c r="D412" s="359"/>
      <c r="E412" s="354"/>
      <c r="F412" s="354"/>
      <c r="G412" s="359"/>
      <c r="H412" s="359"/>
      <c r="I412" s="360"/>
      <c r="J412" s="360"/>
      <c r="K412" s="356">
        <f t="shared" si="13"/>
        <v>0</v>
      </c>
      <c r="L412" s="358"/>
    </row>
    <row r="413" spans="1:12" ht="15" x14ac:dyDescent="0.2">
      <c r="A413" s="351" t="str">
        <f t="shared" si="12"/>
        <v/>
      </c>
      <c r="B413" s="352"/>
      <c r="C413" s="359"/>
      <c r="D413" s="359"/>
      <c r="E413" s="354"/>
      <c r="F413" s="354"/>
      <c r="G413" s="359"/>
      <c r="H413" s="359"/>
      <c r="I413" s="360"/>
      <c r="J413" s="360"/>
      <c r="K413" s="356">
        <f t="shared" si="13"/>
        <v>0</v>
      </c>
      <c r="L413" s="358"/>
    </row>
    <row r="414" spans="1:12" ht="15" x14ac:dyDescent="0.2">
      <c r="A414" s="351" t="str">
        <f t="shared" si="12"/>
        <v/>
      </c>
      <c r="B414" s="352"/>
      <c r="C414" s="359"/>
      <c r="D414" s="359"/>
      <c r="E414" s="354"/>
      <c r="F414" s="354"/>
      <c r="G414" s="359"/>
      <c r="H414" s="359"/>
      <c r="I414" s="360"/>
      <c r="J414" s="360"/>
      <c r="K414" s="356">
        <f t="shared" si="13"/>
        <v>0</v>
      </c>
      <c r="L414" s="358"/>
    </row>
    <row r="415" spans="1:12" ht="15" x14ac:dyDescent="0.2">
      <c r="A415" s="351" t="str">
        <f t="shared" si="12"/>
        <v/>
      </c>
      <c r="B415" s="352"/>
      <c r="C415" s="359"/>
      <c r="D415" s="359"/>
      <c r="E415" s="354"/>
      <c r="F415" s="354"/>
      <c r="G415" s="359"/>
      <c r="H415" s="359"/>
      <c r="I415" s="360"/>
      <c r="J415" s="360"/>
      <c r="K415" s="356">
        <f t="shared" si="13"/>
        <v>0</v>
      </c>
      <c r="L415" s="358"/>
    </row>
    <row r="416" spans="1:12" ht="15" x14ac:dyDescent="0.2">
      <c r="A416" s="351" t="str">
        <f t="shared" si="12"/>
        <v/>
      </c>
      <c r="B416" s="352"/>
      <c r="C416" s="359"/>
      <c r="D416" s="359"/>
      <c r="E416" s="354"/>
      <c r="F416" s="354"/>
      <c r="G416" s="359"/>
      <c r="H416" s="359"/>
      <c r="I416" s="360"/>
      <c r="J416" s="360"/>
      <c r="K416" s="356">
        <f t="shared" si="13"/>
        <v>0</v>
      </c>
      <c r="L416" s="358"/>
    </row>
    <row r="417" spans="1:12" ht="15" x14ac:dyDescent="0.2">
      <c r="A417" s="351" t="str">
        <f t="shared" si="12"/>
        <v/>
      </c>
      <c r="B417" s="352"/>
      <c r="C417" s="359"/>
      <c r="D417" s="359"/>
      <c r="E417" s="354"/>
      <c r="F417" s="354"/>
      <c r="G417" s="359"/>
      <c r="H417" s="359"/>
      <c r="I417" s="360"/>
      <c r="J417" s="360"/>
      <c r="K417" s="356">
        <f t="shared" si="13"/>
        <v>0</v>
      </c>
      <c r="L417" s="358"/>
    </row>
    <row r="418" spans="1:12" ht="15" x14ac:dyDescent="0.2">
      <c r="A418" s="351" t="str">
        <f t="shared" si="12"/>
        <v/>
      </c>
      <c r="B418" s="352"/>
      <c r="C418" s="359"/>
      <c r="D418" s="359"/>
      <c r="E418" s="354"/>
      <c r="F418" s="354"/>
      <c r="G418" s="359"/>
      <c r="H418" s="359"/>
      <c r="I418" s="360"/>
      <c r="J418" s="360"/>
      <c r="K418" s="356">
        <f t="shared" si="13"/>
        <v>0</v>
      </c>
      <c r="L418" s="358"/>
    </row>
    <row r="419" spans="1:12" ht="15" x14ac:dyDescent="0.2">
      <c r="A419" s="351" t="str">
        <f t="shared" si="12"/>
        <v/>
      </c>
      <c r="B419" s="352"/>
      <c r="C419" s="359"/>
      <c r="D419" s="359"/>
      <c r="E419" s="354"/>
      <c r="F419" s="354"/>
      <c r="G419" s="359"/>
      <c r="H419" s="359"/>
      <c r="I419" s="360"/>
      <c r="J419" s="360"/>
      <c r="K419" s="356">
        <f t="shared" si="13"/>
        <v>0</v>
      </c>
      <c r="L419" s="358"/>
    </row>
    <row r="420" spans="1:12" ht="15" x14ac:dyDescent="0.2">
      <c r="A420" s="351" t="str">
        <f t="shared" si="12"/>
        <v/>
      </c>
      <c r="B420" s="352"/>
      <c r="C420" s="359"/>
      <c r="D420" s="359"/>
      <c r="E420" s="354"/>
      <c r="F420" s="354"/>
      <c r="G420" s="359"/>
      <c r="H420" s="359"/>
      <c r="I420" s="360"/>
      <c r="J420" s="360"/>
      <c r="K420" s="356">
        <f t="shared" si="13"/>
        <v>0</v>
      </c>
      <c r="L420" s="358"/>
    </row>
    <row r="421" spans="1:12" ht="15" x14ac:dyDescent="0.2">
      <c r="A421" s="351" t="str">
        <f t="shared" si="12"/>
        <v/>
      </c>
      <c r="B421" s="352"/>
      <c r="C421" s="359"/>
      <c r="D421" s="359"/>
      <c r="E421" s="354"/>
      <c r="F421" s="354"/>
      <c r="G421" s="359"/>
      <c r="H421" s="359"/>
      <c r="I421" s="360"/>
      <c r="J421" s="360"/>
      <c r="K421" s="356">
        <f t="shared" si="13"/>
        <v>0</v>
      </c>
      <c r="L421" s="358"/>
    </row>
    <row r="422" spans="1:12" ht="15" x14ac:dyDescent="0.2">
      <c r="A422" s="351" t="str">
        <f t="shared" si="12"/>
        <v/>
      </c>
      <c r="B422" s="352"/>
      <c r="C422" s="359"/>
      <c r="D422" s="359"/>
      <c r="E422" s="354"/>
      <c r="F422" s="354"/>
      <c r="G422" s="359"/>
      <c r="H422" s="359"/>
      <c r="I422" s="360"/>
      <c r="J422" s="360"/>
      <c r="K422" s="356">
        <f t="shared" si="13"/>
        <v>0</v>
      </c>
      <c r="L422" s="358"/>
    </row>
    <row r="423" spans="1:12" ht="15" x14ac:dyDescent="0.2">
      <c r="A423" s="351" t="str">
        <f t="shared" si="12"/>
        <v/>
      </c>
      <c r="B423" s="352"/>
      <c r="C423" s="359"/>
      <c r="D423" s="359"/>
      <c r="E423" s="354"/>
      <c r="F423" s="354"/>
      <c r="G423" s="359"/>
      <c r="H423" s="359"/>
      <c r="I423" s="360"/>
      <c r="J423" s="360"/>
      <c r="K423" s="356">
        <f t="shared" si="13"/>
        <v>0</v>
      </c>
      <c r="L423" s="358"/>
    </row>
    <row r="424" spans="1:12" ht="15" x14ac:dyDescent="0.2">
      <c r="A424" s="351" t="str">
        <f t="shared" si="12"/>
        <v/>
      </c>
      <c r="B424" s="352"/>
      <c r="C424" s="359"/>
      <c r="D424" s="359"/>
      <c r="E424" s="354"/>
      <c r="F424" s="354"/>
      <c r="G424" s="359"/>
      <c r="H424" s="359"/>
      <c r="I424" s="360"/>
      <c r="J424" s="360"/>
      <c r="K424" s="356">
        <f t="shared" si="13"/>
        <v>0</v>
      </c>
      <c r="L424" s="358"/>
    </row>
    <row r="425" spans="1:12" ht="15" x14ac:dyDescent="0.2">
      <c r="A425" s="351" t="str">
        <f t="shared" si="12"/>
        <v/>
      </c>
      <c r="B425" s="352"/>
      <c r="C425" s="359"/>
      <c r="D425" s="359"/>
      <c r="E425" s="354"/>
      <c r="F425" s="354"/>
      <c r="G425" s="359"/>
      <c r="H425" s="359"/>
      <c r="I425" s="360"/>
      <c r="J425" s="360"/>
      <c r="K425" s="356">
        <f t="shared" si="13"/>
        <v>0</v>
      </c>
      <c r="L425" s="358"/>
    </row>
    <row r="426" spans="1:12" ht="15" x14ac:dyDescent="0.2">
      <c r="A426" s="351" t="str">
        <f t="shared" si="12"/>
        <v/>
      </c>
      <c r="B426" s="352"/>
      <c r="C426" s="359"/>
      <c r="D426" s="359"/>
      <c r="E426" s="354"/>
      <c r="F426" s="354"/>
      <c r="G426" s="359"/>
      <c r="H426" s="359"/>
      <c r="I426" s="360"/>
      <c r="J426" s="360"/>
      <c r="K426" s="356">
        <f t="shared" si="13"/>
        <v>0</v>
      </c>
      <c r="L426" s="358"/>
    </row>
    <row r="427" spans="1:12" ht="15" x14ac:dyDescent="0.2">
      <c r="A427" s="351" t="str">
        <f t="shared" si="12"/>
        <v/>
      </c>
      <c r="B427" s="352"/>
      <c r="C427" s="359"/>
      <c r="D427" s="359"/>
      <c r="E427" s="354"/>
      <c r="F427" s="354"/>
      <c r="G427" s="359"/>
      <c r="H427" s="359"/>
      <c r="I427" s="360"/>
      <c r="J427" s="360"/>
      <c r="K427" s="356">
        <f t="shared" si="13"/>
        <v>0</v>
      </c>
      <c r="L427" s="358"/>
    </row>
    <row r="428" spans="1:12" ht="15" x14ac:dyDescent="0.2">
      <c r="A428" s="351" t="str">
        <f t="shared" si="12"/>
        <v/>
      </c>
      <c r="B428" s="352"/>
      <c r="C428" s="359"/>
      <c r="D428" s="359"/>
      <c r="E428" s="354"/>
      <c r="F428" s="354"/>
      <c r="G428" s="359"/>
      <c r="H428" s="359"/>
      <c r="I428" s="360"/>
      <c r="J428" s="360"/>
      <c r="K428" s="356">
        <f t="shared" si="13"/>
        <v>0</v>
      </c>
      <c r="L428" s="358"/>
    </row>
    <row r="429" spans="1:12" ht="15" x14ac:dyDescent="0.2">
      <c r="A429" s="351" t="str">
        <f t="shared" si="12"/>
        <v/>
      </c>
      <c r="B429" s="352"/>
      <c r="C429" s="359"/>
      <c r="D429" s="359"/>
      <c r="E429" s="354"/>
      <c r="F429" s="354"/>
      <c r="G429" s="359"/>
      <c r="H429" s="359"/>
      <c r="I429" s="360"/>
      <c r="J429" s="360"/>
      <c r="K429" s="356">
        <f t="shared" si="13"/>
        <v>0</v>
      </c>
      <c r="L429" s="358"/>
    </row>
    <row r="430" spans="1:12" ht="15" x14ac:dyDescent="0.2">
      <c r="A430" s="351" t="str">
        <f t="shared" si="12"/>
        <v/>
      </c>
      <c r="B430" s="352"/>
      <c r="C430" s="359"/>
      <c r="D430" s="359"/>
      <c r="E430" s="354"/>
      <c r="F430" s="354"/>
      <c r="G430" s="359"/>
      <c r="H430" s="359"/>
      <c r="I430" s="360"/>
      <c r="J430" s="360"/>
      <c r="K430" s="356">
        <f t="shared" si="13"/>
        <v>0</v>
      </c>
      <c r="L430" s="358"/>
    </row>
    <row r="431" spans="1:12" ht="15" x14ac:dyDescent="0.2">
      <c r="A431" s="351" t="str">
        <f t="shared" si="12"/>
        <v/>
      </c>
      <c r="B431" s="352"/>
      <c r="C431" s="359"/>
      <c r="D431" s="359"/>
      <c r="E431" s="354"/>
      <c r="F431" s="354"/>
      <c r="G431" s="359"/>
      <c r="H431" s="359"/>
      <c r="I431" s="360"/>
      <c r="J431" s="360"/>
      <c r="K431" s="356">
        <f t="shared" si="13"/>
        <v>0</v>
      </c>
      <c r="L431" s="358"/>
    </row>
    <row r="432" spans="1:12" ht="15" x14ac:dyDescent="0.2">
      <c r="A432" s="351" t="str">
        <f t="shared" si="12"/>
        <v/>
      </c>
      <c r="B432" s="352"/>
      <c r="C432" s="359"/>
      <c r="D432" s="359"/>
      <c r="E432" s="354"/>
      <c r="F432" s="354"/>
      <c r="G432" s="359"/>
      <c r="H432" s="359"/>
      <c r="I432" s="360"/>
      <c r="J432" s="360"/>
      <c r="K432" s="356">
        <f t="shared" si="13"/>
        <v>0</v>
      </c>
      <c r="L432" s="358"/>
    </row>
    <row r="433" spans="1:12" ht="15" x14ac:dyDescent="0.2">
      <c r="A433" s="351" t="str">
        <f t="shared" si="12"/>
        <v/>
      </c>
      <c r="B433" s="352"/>
      <c r="C433" s="359"/>
      <c r="D433" s="359"/>
      <c r="E433" s="354"/>
      <c r="F433" s="354"/>
      <c r="G433" s="359"/>
      <c r="H433" s="359"/>
      <c r="I433" s="360"/>
      <c r="J433" s="360"/>
      <c r="K433" s="356">
        <f t="shared" si="13"/>
        <v>0</v>
      </c>
      <c r="L433" s="358"/>
    </row>
    <row r="434" spans="1:12" ht="15" x14ac:dyDescent="0.2">
      <c r="A434" s="351" t="str">
        <f t="shared" si="12"/>
        <v/>
      </c>
      <c r="B434" s="352"/>
      <c r="C434" s="359"/>
      <c r="D434" s="359"/>
      <c r="E434" s="354"/>
      <c r="F434" s="354"/>
      <c r="G434" s="359"/>
      <c r="H434" s="359"/>
      <c r="I434" s="360"/>
      <c r="J434" s="360"/>
      <c r="K434" s="356">
        <f t="shared" si="13"/>
        <v>0</v>
      </c>
      <c r="L434" s="358"/>
    </row>
    <row r="435" spans="1:12" ht="15" x14ac:dyDescent="0.2">
      <c r="A435" s="351" t="str">
        <f t="shared" si="12"/>
        <v/>
      </c>
      <c r="B435" s="352"/>
      <c r="C435" s="359"/>
      <c r="D435" s="359"/>
      <c r="E435" s="354"/>
      <c r="F435" s="354"/>
      <c r="G435" s="359"/>
      <c r="H435" s="359"/>
      <c r="I435" s="360"/>
      <c r="J435" s="360"/>
      <c r="K435" s="356">
        <f t="shared" si="13"/>
        <v>0</v>
      </c>
      <c r="L435" s="358"/>
    </row>
    <row r="436" spans="1:12" ht="15" x14ac:dyDescent="0.2">
      <c r="A436" s="351" t="str">
        <f t="shared" si="12"/>
        <v/>
      </c>
      <c r="B436" s="352"/>
      <c r="C436" s="359"/>
      <c r="D436" s="359"/>
      <c r="E436" s="354"/>
      <c r="F436" s="354"/>
      <c r="G436" s="359"/>
      <c r="H436" s="359"/>
      <c r="I436" s="360"/>
      <c r="J436" s="360"/>
      <c r="K436" s="356">
        <f t="shared" si="13"/>
        <v>0</v>
      </c>
      <c r="L436" s="358"/>
    </row>
    <row r="437" spans="1:12" ht="15" x14ac:dyDescent="0.2">
      <c r="A437" s="351" t="str">
        <f t="shared" si="12"/>
        <v/>
      </c>
      <c r="B437" s="352"/>
      <c r="C437" s="359"/>
      <c r="D437" s="359"/>
      <c r="E437" s="354"/>
      <c r="F437" s="354"/>
      <c r="G437" s="359"/>
      <c r="H437" s="359"/>
      <c r="I437" s="360"/>
      <c r="J437" s="360"/>
      <c r="K437" s="356">
        <f t="shared" si="13"/>
        <v>0</v>
      </c>
      <c r="L437" s="358"/>
    </row>
    <row r="438" spans="1:12" ht="15" x14ac:dyDescent="0.2">
      <c r="A438" s="351" t="str">
        <f t="shared" si="12"/>
        <v/>
      </c>
      <c r="B438" s="352"/>
      <c r="C438" s="359"/>
      <c r="D438" s="359"/>
      <c r="E438" s="354"/>
      <c r="F438" s="354"/>
      <c r="G438" s="359"/>
      <c r="H438" s="359"/>
      <c r="I438" s="360"/>
      <c r="J438" s="360"/>
      <c r="K438" s="356">
        <f t="shared" si="13"/>
        <v>0</v>
      </c>
      <c r="L438" s="358"/>
    </row>
    <row r="439" spans="1:12" ht="15" x14ac:dyDescent="0.2">
      <c r="A439" s="351" t="str">
        <f t="shared" si="12"/>
        <v/>
      </c>
      <c r="B439" s="352"/>
      <c r="C439" s="359"/>
      <c r="D439" s="359"/>
      <c r="E439" s="354"/>
      <c r="F439" s="354"/>
      <c r="G439" s="359"/>
      <c r="H439" s="359"/>
      <c r="I439" s="360"/>
      <c r="J439" s="360"/>
      <c r="K439" s="356">
        <f t="shared" si="13"/>
        <v>0</v>
      </c>
      <c r="L439" s="358"/>
    </row>
    <row r="440" spans="1:12" ht="15" x14ac:dyDescent="0.2">
      <c r="A440" s="351" t="str">
        <f t="shared" si="12"/>
        <v/>
      </c>
      <c r="B440" s="352"/>
      <c r="C440" s="359"/>
      <c r="D440" s="359"/>
      <c r="E440" s="354"/>
      <c r="F440" s="354"/>
      <c r="G440" s="359"/>
      <c r="H440" s="359"/>
      <c r="I440" s="360"/>
      <c r="J440" s="360"/>
      <c r="K440" s="356">
        <f t="shared" si="13"/>
        <v>0</v>
      </c>
      <c r="L440" s="358"/>
    </row>
    <row r="441" spans="1:12" ht="15" x14ac:dyDescent="0.2">
      <c r="A441" s="351" t="str">
        <f t="shared" si="12"/>
        <v/>
      </c>
      <c r="B441" s="352"/>
      <c r="C441" s="359"/>
      <c r="D441" s="359"/>
      <c r="E441" s="354"/>
      <c r="F441" s="354"/>
      <c r="G441" s="359"/>
      <c r="H441" s="359"/>
      <c r="I441" s="360"/>
      <c r="J441" s="360"/>
      <c r="K441" s="356">
        <f t="shared" si="13"/>
        <v>0</v>
      </c>
      <c r="L441" s="358"/>
    </row>
    <row r="442" spans="1:12" ht="15" x14ac:dyDescent="0.2">
      <c r="A442" s="351" t="str">
        <f t="shared" si="12"/>
        <v/>
      </c>
      <c r="B442" s="352"/>
      <c r="C442" s="359"/>
      <c r="D442" s="359"/>
      <c r="E442" s="354"/>
      <c r="F442" s="354"/>
      <c r="G442" s="359"/>
      <c r="H442" s="359"/>
      <c r="I442" s="360"/>
      <c r="J442" s="360"/>
      <c r="K442" s="356">
        <f t="shared" si="13"/>
        <v>0</v>
      </c>
      <c r="L442" s="358"/>
    </row>
    <row r="443" spans="1:12" ht="15" x14ac:dyDescent="0.2">
      <c r="A443" s="351" t="str">
        <f t="shared" si="12"/>
        <v/>
      </c>
      <c r="B443" s="352"/>
      <c r="C443" s="359"/>
      <c r="D443" s="359"/>
      <c r="E443" s="354"/>
      <c r="F443" s="354"/>
      <c r="G443" s="359"/>
      <c r="H443" s="359"/>
      <c r="I443" s="360"/>
      <c r="J443" s="360"/>
      <c r="K443" s="356">
        <f t="shared" si="13"/>
        <v>0</v>
      </c>
      <c r="L443" s="358"/>
    </row>
    <row r="444" spans="1:12" ht="15" x14ac:dyDescent="0.2">
      <c r="A444" s="351" t="str">
        <f t="shared" si="12"/>
        <v/>
      </c>
      <c r="B444" s="352"/>
      <c r="C444" s="359"/>
      <c r="D444" s="359"/>
      <c r="E444" s="354"/>
      <c r="F444" s="354"/>
      <c r="G444" s="359"/>
      <c r="H444" s="359"/>
      <c r="I444" s="360"/>
      <c r="J444" s="360"/>
      <c r="K444" s="356">
        <f t="shared" si="13"/>
        <v>0</v>
      </c>
      <c r="L444" s="358"/>
    </row>
    <row r="445" spans="1:12" ht="15" x14ac:dyDescent="0.2">
      <c r="A445" s="351" t="str">
        <f t="shared" si="12"/>
        <v/>
      </c>
      <c r="B445" s="352"/>
      <c r="C445" s="359"/>
      <c r="D445" s="359"/>
      <c r="E445" s="354"/>
      <c r="F445" s="354"/>
      <c r="G445" s="359"/>
      <c r="H445" s="359"/>
      <c r="I445" s="360"/>
      <c r="J445" s="360"/>
      <c r="K445" s="356">
        <f t="shared" si="13"/>
        <v>0</v>
      </c>
      <c r="L445" s="358"/>
    </row>
    <row r="446" spans="1:12" ht="15" x14ac:dyDescent="0.2">
      <c r="A446" s="351" t="str">
        <f t="shared" si="12"/>
        <v/>
      </c>
      <c r="B446" s="352"/>
      <c r="C446" s="359"/>
      <c r="D446" s="359"/>
      <c r="E446" s="354"/>
      <c r="F446" s="354"/>
      <c r="G446" s="359"/>
      <c r="H446" s="359"/>
      <c r="I446" s="360"/>
      <c r="J446" s="360"/>
      <c r="K446" s="356">
        <f t="shared" si="13"/>
        <v>0</v>
      </c>
      <c r="L446" s="358"/>
    </row>
    <row r="447" spans="1:12" ht="15" x14ac:dyDescent="0.2">
      <c r="A447" s="351" t="str">
        <f t="shared" si="12"/>
        <v/>
      </c>
      <c r="B447" s="352"/>
      <c r="C447" s="359"/>
      <c r="D447" s="359"/>
      <c r="E447" s="354"/>
      <c r="F447" s="354"/>
      <c r="G447" s="359"/>
      <c r="H447" s="359"/>
      <c r="I447" s="360"/>
      <c r="J447" s="360"/>
      <c r="K447" s="356">
        <f t="shared" si="13"/>
        <v>0</v>
      </c>
      <c r="L447" s="358"/>
    </row>
    <row r="448" spans="1:12" ht="15" x14ac:dyDescent="0.2">
      <c r="A448" s="351" t="str">
        <f t="shared" si="12"/>
        <v/>
      </c>
      <c r="B448" s="352"/>
      <c r="C448" s="359"/>
      <c r="D448" s="359"/>
      <c r="E448" s="354"/>
      <c r="F448" s="354"/>
      <c r="G448" s="359"/>
      <c r="H448" s="359"/>
      <c r="I448" s="360"/>
      <c r="J448" s="360"/>
      <c r="K448" s="356">
        <f t="shared" si="13"/>
        <v>0</v>
      </c>
      <c r="L448" s="358"/>
    </row>
    <row r="449" spans="1:12" ht="15" x14ac:dyDescent="0.2">
      <c r="A449" s="351" t="str">
        <f t="shared" si="12"/>
        <v/>
      </c>
      <c r="B449" s="352"/>
      <c r="C449" s="359"/>
      <c r="D449" s="359"/>
      <c r="E449" s="354"/>
      <c r="F449" s="354"/>
      <c r="G449" s="359"/>
      <c r="H449" s="359"/>
      <c r="I449" s="360"/>
      <c r="J449" s="360"/>
      <c r="K449" s="356">
        <f t="shared" si="13"/>
        <v>0</v>
      </c>
      <c r="L449" s="358"/>
    </row>
    <row r="450" spans="1:12" ht="15" x14ac:dyDescent="0.2">
      <c r="A450" s="351" t="str">
        <f t="shared" si="12"/>
        <v/>
      </c>
      <c r="B450" s="352"/>
      <c r="C450" s="359"/>
      <c r="D450" s="359"/>
      <c r="E450" s="354"/>
      <c r="F450" s="354"/>
      <c r="G450" s="359"/>
      <c r="H450" s="359"/>
      <c r="I450" s="360"/>
      <c r="J450" s="360"/>
      <c r="K450" s="356">
        <f t="shared" si="13"/>
        <v>0</v>
      </c>
      <c r="L450" s="358"/>
    </row>
    <row r="451" spans="1:12" ht="15" x14ac:dyDescent="0.2">
      <c r="A451" s="351" t="str">
        <f t="shared" si="12"/>
        <v/>
      </c>
      <c r="B451" s="352"/>
      <c r="C451" s="359"/>
      <c r="D451" s="359"/>
      <c r="E451" s="354"/>
      <c r="F451" s="354"/>
      <c r="G451" s="359"/>
      <c r="H451" s="359"/>
      <c r="I451" s="360"/>
      <c r="J451" s="360"/>
      <c r="K451" s="356">
        <f t="shared" si="13"/>
        <v>0</v>
      </c>
      <c r="L451" s="358"/>
    </row>
    <row r="452" spans="1:12" ht="15" x14ac:dyDescent="0.2">
      <c r="A452" s="351" t="str">
        <f t="shared" si="12"/>
        <v/>
      </c>
      <c r="B452" s="352"/>
      <c r="C452" s="359"/>
      <c r="D452" s="359"/>
      <c r="E452" s="354"/>
      <c r="F452" s="354"/>
      <c r="G452" s="359"/>
      <c r="H452" s="359"/>
      <c r="I452" s="360"/>
      <c r="J452" s="360"/>
      <c r="K452" s="356">
        <f t="shared" si="13"/>
        <v>0</v>
      </c>
      <c r="L452" s="358"/>
    </row>
    <row r="453" spans="1:12" ht="15" x14ac:dyDescent="0.2">
      <c r="A453" s="351" t="str">
        <f t="shared" si="12"/>
        <v/>
      </c>
      <c r="B453" s="352"/>
      <c r="C453" s="359"/>
      <c r="D453" s="359"/>
      <c r="E453" s="354"/>
      <c r="F453" s="354"/>
      <c r="G453" s="359"/>
      <c r="H453" s="359"/>
      <c r="I453" s="360"/>
      <c r="J453" s="360"/>
      <c r="K453" s="356">
        <f t="shared" si="13"/>
        <v>0</v>
      </c>
      <c r="L453" s="358"/>
    </row>
    <row r="454" spans="1:12" ht="15" x14ac:dyDescent="0.2">
      <c r="A454" s="351" t="str">
        <f t="shared" si="12"/>
        <v/>
      </c>
      <c r="B454" s="352"/>
      <c r="C454" s="359"/>
      <c r="D454" s="359"/>
      <c r="E454" s="354"/>
      <c r="F454" s="354"/>
      <c r="G454" s="359"/>
      <c r="H454" s="359"/>
      <c r="I454" s="360"/>
      <c r="J454" s="360"/>
      <c r="K454" s="356">
        <f t="shared" si="13"/>
        <v>0</v>
      </c>
      <c r="L454" s="358"/>
    </row>
    <row r="455" spans="1:12" ht="15" x14ac:dyDescent="0.2">
      <c r="A455" s="351" t="str">
        <f t="shared" si="12"/>
        <v/>
      </c>
      <c r="B455" s="352"/>
      <c r="C455" s="359"/>
      <c r="D455" s="359"/>
      <c r="E455" s="354"/>
      <c r="F455" s="354"/>
      <c r="G455" s="359"/>
      <c r="H455" s="359"/>
      <c r="I455" s="360"/>
      <c r="J455" s="360"/>
      <c r="K455" s="356">
        <f t="shared" si="13"/>
        <v>0</v>
      </c>
      <c r="L455" s="358"/>
    </row>
    <row r="456" spans="1:12" ht="15" x14ac:dyDescent="0.2">
      <c r="A456" s="351" t="str">
        <f t="shared" si="12"/>
        <v/>
      </c>
      <c r="B456" s="352"/>
      <c r="C456" s="359"/>
      <c r="D456" s="359"/>
      <c r="E456" s="354"/>
      <c r="F456" s="354"/>
      <c r="G456" s="359"/>
      <c r="H456" s="359"/>
      <c r="I456" s="360"/>
      <c r="J456" s="360"/>
      <c r="K456" s="356">
        <f t="shared" si="13"/>
        <v>0</v>
      </c>
      <c r="L456" s="358"/>
    </row>
    <row r="457" spans="1:12" ht="15" x14ac:dyDescent="0.2">
      <c r="A457" s="351" t="str">
        <f t="shared" si="12"/>
        <v/>
      </c>
      <c r="B457" s="352"/>
      <c r="C457" s="359"/>
      <c r="D457" s="359"/>
      <c r="E457" s="354"/>
      <c r="F457" s="354"/>
      <c r="G457" s="359"/>
      <c r="H457" s="359"/>
      <c r="I457" s="360"/>
      <c r="J457" s="360"/>
      <c r="K457" s="356">
        <f t="shared" si="13"/>
        <v>0</v>
      </c>
      <c r="L457" s="358"/>
    </row>
    <row r="458" spans="1:12" ht="15" x14ac:dyDescent="0.2">
      <c r="A458" s="351" t="str">
        <f t="shared" si="12"/>
        <v/>
      </c>
      <c r="B458" s="352"/>
      <c r="C458" s="359"/>
      <c r="D458" s="359"/>
      <c r="E458" s="354"/>
      <c r="F458" s="354"/>
      <c r="G458" s="359"/>
      <c r="H458" s="359"/>
      <c r="I458" s="360"/>
      <c r="J458" s="360"/>
      <c r="K458" s="356">
        <f t="shared" si="13"/>
        <v>0</v>
      </c>
      <c r="L458" s="358"/>
    </row>
    <row r="459" spans="1:12" ht="15" x14ac:dyDescent="0.2">
      <c r="A459" s="351" t="str">
        <f t="shared" si="12"/>
        <v/>
      </c>
      <c r="B459" s="352"/>
      <c r="C459" s="359"/>
      <c r="D459" s="359"/>
      <c r="E459" s="354"/>
      <c r="F459" s="354"/>
      <c r="G459" s="359"/>
      <c r="H459" s="359"/>
      <c r="I459" s="360"/>
      <c r="J459" s="360"/>
      <c r="K459" s="356">
        <f t="shared" si="13"/>
        <v>0</v>
      </c>
      <c r="L459" s="358"/>
    </row>
    <row r="460" spans="1:12" ht="15" x14ac:dyDescent="0.2">
      <c r="A460" s="351" t="str">
        <f t="shared" si="12"/>
        <v/>
      </c>
      <c r="B460" s="352"/>
      <c r="C460" s="359"/>
      <c r="D460" s="359"/>
      <c r="E460" s="354"/>
      <c r="F460" s="354"/>
      <c r="G460" s="359"/>
      <c r="H460" s="359"/>
      <c r="I460" s="360"/>
      <c r="J460" s="360"/>
      <c r="K460" s="356">
        <f t="shared" si="13"/>
        <v>0</v>
      </c>
      <c r="L460" s="358"/>
    </row>
    <row r="461" spans="1:12" ht="15" x14ac:dyDescent="0.2">
      <c r="A461" s="351" t="str">
        <f t="shared" si="12"/>
        <v/>
      </c>
      <c r="B461" s="352"/>
      <c r="C461" s="359"/>
      <c r="D461" s="359"/>
      <c r="E461" s="354"/>
      <c r="F461" s="354"/>
      <c r="G461" s="359"/>
      <c r="H461" s="359"/>
      <c r="I461" s="360"/>
      <c r="J461" s="360"/>
      <c r="K461" s="356">
        <f t="shared" si="13"/>
        <v>0</v>
      </c>
      <c r="L461" s="358"/>
    </row>
    <row r="462" spans="1:12" ht="15" x14ac:dyDescent="0.2">
      <c r="A462" s="351" t="str">
        <f t="shared" si="12"/>
        <v/>
      </c>
      <c r="B462" s="352"/>
      <c r="C462" s="359"/>
      <c r="D462" s="359"/>
      <c r="E462" s="354"/>
      <c r="F462" s="354"/>
      <c r="G462" s="359"/>
      <c r="H462" s="359"/>
      <c r="I462" s="360"/>
      <c r="J462" s="360"/>
      <c r="K462" s="356">
        <f t="shared" si="13"/>
        <v>0</v>
      </c>
      <c r="L462" s="358"/>
    </row>
    <row r="463" spans="1:12" ht="15" x14ac:dyDescent="0.2">
      <c r="A463" s="351" t="str">
        <f t="shared" si="12"/>
        <v/>
      </c>
      <c r="B463" s="352"/>
      <c r="C463" s="359"/>
      <c r="D463" s="359"/>
      <c r="E463" s="354"/>
      <c r="F463" s="354"/>
      <c r="G463" s="359"/>
      <c r="H463" s="359"/>
      <c r="I463" s="360"/>
      <c r="J463" s="360"/>
      <c r="K463" s="356">
        <f t="shared" si="13"/>
        <v>0</v>
      </c>
      <c r="L463" s="358"/>
    </row>
    <row r="464" spans="1:12" ht="15" x14ac:dyDescent="0.2">
      <c r="A464" s="351" t="str">
        <f t="shared" ref="A464:A527" si="14">IF(COUNTA(B464:J464)&gt;0,ROW()-ROW($A$14),"")</f>
        <v/>
      </c>
      <c r="B464" s="352"/>
      <c r="C464" s="359"/>
      <c r="D464" s="359"/>
      <c r="E464" s="354"/>
      <c r="F464" s="354"/>
      <c r="G464" s="359"/>
      <c r="H464" s="359"/>
      <c r="I464" s="360"/>
      <c r="J464" s="360"/>
      <c r="K464" s="356">
        <f t="shared" ref="K464:K527" si="15">ROUND(I464,2)*ROUND(J464,2)</f>
        <v>0</v>
      </c>
      <c r="L464" s="358"/>
    </row>
    <row r="465" spans="1:12" ht="15" x14ac:dyDescent="0.2">
      <c r="A465" s="351" t="str">
        <f t="shared" si="14"/>
        <v/>
      </c>
      <c r="B465" s="352"/>
      <c r="C465" s="359"/>
      <c r="D465" s="359"/>
      <c r="E465" s="354"/>
      <c r="F465" s="354"/>
      <c r="G465" s="359"/>
      <c r="H465" s="359"/>
      <c r="I465" s="360"/>
      <c r="J465" s="360"/>
      <c r="K465" s="356">
        <f t="shared" si="15"/>
        <v>0</v>
      </c>
      <c r="L465" s="358"/>
    </row>
    <row r="466" spans="1:12" ht="15" x14ac:dyDescent="0.2">
      <c r="A466" s="351" t="str">
        <f t="shared" si="14"/>
        <v/>
      </c>
      <c r="B466" s="352"/>
      <c r="C466" s="359"/>
      <c r="D466" s="359"/>
      <c r="E466" s="354"/>
      <c r="F466" s="354"/>
      <c r="G466" s="359"/>
      <c r="H466" s="359"/>
      <c r="I466" s="360"/>
      <c r="J466" s="360"/>
      <c r="K466" s="356">
        <f t="shared" si="15"/>
        <v>0</v>
      </c>
      <c r="L466" s="358"/>
    </row>
    <row r="467" spans="1:12" ht="15" x14ac:dyDescent="0.2">
      <c r="A467" s="351" t="str">
        <f t="shared" si="14"/>
        <v/>
      </c>
      <c r="B467" s="352"/>
      <c r="C467" s="359"/>
      <c r="D467" s="359"/>
      <c r="E467" s="354"/>
      <c r="F467" s="354"/>
      <c r="G467" s="359"/>
      <c r="H467" s="359"/>
      <c r="I467" s="360"/>
      <c r="J467" s="360"/>
      <c r="K467" s="356">
        <f t="shared" si="15"/>
        <v>0</v>
      </c>
      <c r="L467" s="358"/>
    </row>
    <row r="468" spans="1:12" ht="15" x14ac:dyDescent="0.2">
      <c r="A468" s="351" t="str">
        <f t="shared" si="14"/>
        <v/>
      </c>
      <c r="B468" s="352"/>
      <c r="C468" s="359"/>
      <c r="D468" s="359"/>
      <c r="E468" s="354"/>
      <c r="F468" s="354"/>
      <c r="G468" s="359"/>
      <c r="H468" s="359"/>
      <c r="I468" s="360"/>
      <c r="J468" s="360"/>
      <c r="K468" s="356">
        <f t="shared" si="15"/>
        <v>0</v>
      </c>
      <c r="L468" s="358"/>
    </row>
    <row r="469" spans="1:12" ht="15" x14ac:dyDescent="0.2">
      <c r="A469" s="351" t="str">
        <f t="shared" si="14"/>
        <v/>
      </c>
      <c r="B469" s="352"/>
      <c r="C469" s="359"/>
      <c r="D469" s="359"/>
      <c r="E469" s="354"/>
      <c r="F469" s="354"/>
      <c r="G469" s="359"/>
      <c r="H469" s="359"/>
      <c r="I469" s="360"/>
      <c r="J469" s="360"/>
      <c r="K469" s="356">
        <f t="shared" si="15"/>
        <v>0</v>
      </c>
      <c r="L469" s="358"/>
    </row>
    <row r="470" spans="1:12" ht="15" x14ac:dyDescent="0.2">
      <c r="A470" s="351" t="str">
        <f t="shared" si="14"/>
        <v/>
      </c>
      <c r="B470" s="352"/>
      <c r="C470" s="359"/>
      <c r="D470" s="359"/>
      <c r="E470" s="354"/>
      <c r="F470" s="354"/>
      <c r="G470" s="359"/>
      <c r="H470" s="359"/>
      <c r="I470" s="360"/>
      <c r="J470" s="360"/>
      <c r="K470" s="356">
        <f t="shared" si="15"/>
        <v>0</v>
      </c>
      <c r="L470" s="358"/>
    </row>
    <row r="471" spans="1:12" ht="15" x14ac:dyDescent="0.2">
      <c r="A471" s="351" t="str">
        <f t="shared" si="14"/>
        <v/>
      </c>
      <c r="B471" s="352"/>
      <c r="C471" s="359"/>
      <c r="D471" s="359"/>
      <c r="E471" s="354"/>
      <c r="F471" s="354"/>
      <c r="G471" s="359"/>
      <c r="H471" s="359"/>
      <c r="I471" s="360"/>
      <c r="J471" s="360"/>
      <c r="K471" s="356">
        <f t="shared" si="15"/>
        <v>0</v>
      </c>
      <c r="L471" s="358"/>
    </row>
    <row r="472" spans="1:12" ht="15" x14ac:dyDescent="0.2">
      <c r="A472" s="351" t="str">
        <f t="shared" si="14"/>
        <v/>
      </c>
      <c r="B472" s="352"/>
      <c r="C472" s="359"/>
      <c r="D472" s="359"/>
      <c r="E472" s="354"/>
      <c r="F472" s="354"/>
      <c r="G472" s="359"/>
      <c r="H472" s="359"/>
      <c r="I472" s="360"/>
      <c r="J472" s="360"/>
      <c r="K472" s="356">
        <f t="shared" si="15"/>
        <v>0</v>
      </c>
      <c r="L472" s="358"/>
    </row>
    <row r="473" spans="1:12" ht="15" x14ac:dyDescent="0.2">
      <c r="A473" s="351" t="str">
        <f t="shared" si="14"/>
        <v/>
      </c>
      <c r="B473" s="352"/>
      <c r="C473" s="359"/>
      <c r="D473" s="359"/>
      <c r="E473" s="354"/>
      <c r="F473" s="354"/>
      <c r="G473" s="359"/>
      <c r="H473" s="359"/>
      <c r="I473" s="360"/>
      <c r="J473" s="360"/>
      <c r="K473" s="356">
        <f t="shared" si="15"/>
        <v>0</v>
      </c>
      <c r="L473" s="358"/>
    </row>
    <row r="474" spans="1:12" ht="15" x14ac:dyDescent="0.2">
      <c r="A474" s="351" t="str">
        <f t="shared" si="14"/>
        <v/>
      </c>
      <c r="B474" s="352"/>
      <c r="C474" s="359"/>
      <c r="D474" s="359"/>
      <c r="E474" s="354"/>
      <c r="F474" s="354"/>
      <c r="G474" s="359"/>
      <c r="H474" s="359"/>
      <c r="I474" s="360"/>
      <c r="J474" s="360"/>
      <c r="K474" s="356">
        <f t="shared" si="15"/>
        <v>0</v>
      </c>
      <c r="L474" s="358"/>
    </row>
    <row r="475" spans="1:12" ht="15" x14ac:dyDescent="0.2">
      <c r="A475" s="351" t="str">
        <f t="shared" si="14"/>
        <v/>
      </c>
      <c r="B475" s="352"/>
      <c r="C475" s="359"/>
      <c r="D475" s="359"/>
      <c r="E475" s="354"/>
      <c r="F475" s="354"/>
      <c r="G475" s="359"/>
      <c r="H475" s="359"/>
      <c r="I475" s="360"/>
      <c r="J475" s="360"/>
      <c r="K475" s="356">
        <f t="shared" si="15"/>
        <v>0</v>
      </c>
      <c r="L475" s="358"/>
    </row>
    <row r="476" spans="1:12" ht="15" x14ac:dyDescent="0.2">
      <c r="A476" s="351" t="str">
        <f t="shared" si="14"/>
        <v/>
      </c>
      <c r="B476" s="352"/>
      <c r="C476" s="359"/>
      <c r="D476" s="359"/>
      <c r="E476" s="354"/>
      <c r="F476" s="354"/>
      <c r="G476" s="359"/>
      <c r="H476" s="359"/>
      <c r="I476" s="360"/>
      <c r="J476" s="360"/>
      <c r="K476" s="356">
        <f t="shared" si="15"/>
        <v>0</v>
      </c>
      <c r="L476" s="358"/>
    </row>
    <row r="477" spans="1:12" ht="15" x14ac:dyDescent="0.2">
      <c r="A477" s="351" t="str">
        <f t="shared" si="14"/>
        <v/>
      </c>
      <c r="B477" s="352"/>
      <c r="C477" s="359"/>
      <c r="D477" s="359"/>
      <c r="E477" s="354"/>
      <c r="F477" s="354"/>
      <c r="G477" s="359"/>
      <c r="H477" s="359"/>
      <c r="I477" s="360"/>
      <c r="J477" s="360"/>
      <c r="K477" s="356">
        <f t="shared" si="15"/>
        <v>0</v>
      </c>
      <c r="L477" s="358"/>
    </row>
    <row r="478" spans="1:12" ht="15" x14ac:dyDescent="0.2">
      <c r="A478" s="351" t="str">
        <f t="shared" si="14"/>
        <v/>
      </c>
      <c r="B478" s="352"/>
      <c r="C478" s="359"/>
      <c r="D478" s="359"/>
      <c r="E478" s="354"/>
      <c r="F478" s="354"/>
      <c r="G478" s="359"/>
      <c r="H478" s="359"/>
      <c r="I478" s="360"/>
      <c r="J478" s="360"/>
      <c r="K478" s="356">
        <f t="shared" si="15"/>
        <v>0</v>
      </c>
      <c r="L478" s="358"/>
    </row>
    <row r="479" spans="1:12" ht="15" x14ac:dyDescent="0.2">
      <c r="A479" s="351" t="str">
        <f t="shared" si="14"/>
        <v/>
      </c>
      <c r="B479" s="352"/>
      <c r="C479" s="359"/>
      <c r="D479" s="359"/>
      <c r="E479" s="354"/>
      <c r="F479" s="354"/>
      <c r="G479" s="359"/>
      <c r="H479" s="359"/>
      <c r="I479" s="360"/>
      <c r="J479" s="360"/>
      <c r="K479" s="356">
        <f t="shared" si="15"/>
        <v>0</v>
      </c>
      <c r="L479" s="358"/>
    </row>
    <row r="480" spans="1:12" ht="15" x14ac:dyDescent="0.2">
      <c r="A480" s="351" t="str">
        <f t="shared" si="14"/>
        <v/>
      </c>
      <c r="B480" s="352"/>
      <c r="C480" s="359"/>
      <c r="D480" s="359"/>
      <c r="E480" s="354"/>
      <c r="F480" s="354"/>
      <c r="G480" s="359"/>
      <c r="H480" s="359"/>
      <c r="I480" s="360"/>
      <c r="J480" s="360"/>
      <c r="K480" s="356">
        <f t="shared" si="15"/>
        <v>0</v>
      </c>
      <c r="L480" s="358"/>
    </row>
    <row r="481" spans="1:12" ht="15" x14ac:dyDescent="0.2">
      <c r="A481" s="351" t="str">
        <f t="shared" si="14"/>
        <v/>
      </c>
      <c r="B481" s="352"/>
      <c r="C481" s="359"/>
      <c r="D481" s="359"/>
      <c r="E481" s="354"/>
      <c r="F481" s="354"/>
      <c r="G481" s="359"/>
      <c r="H481" s="359"/>
      <c r="I481" s="360"/>
      <c r="J481" s="360"/>
      <c r="K481" s="356">
        <f t="shared" si="15"/>
        <v>0</v>
      </c>
      <c r="L481" s="358"/>
    </row>
    <row r="482" spans="1:12" ht="15" x14ac:dyDescent="0.2">
      <c r="A482" s="351" t="str">
        <f t="shared" si="14"/>
        <v/>
      </c>
      <c r="B482" s="352"/>
      <c r="C482" s="359"/>
      <c r="D482" s="359"/>
      <c r="E482" s="354"/>
      <c r="F482" s="354"/>
      <c r="G482" s="359"/>
      <c r="H482" s="359"/>
      <c r="I482" s="360"/>
      <c r="J482" s="360"/>
      <c r="K482" s="356">
        <f t="shared" si="15"/>
        <v>0</v>
      </c>
      <c r="L482" s="358"/>
    </row>
    <row r="483" spans="1:12" ht="15" x14ac:dyDescent="0.2">
      <c r="A483" s="351" t="str">
        <f t="shared" si="14"/>
        <v/>
      </c>
      <c r="B483" s="352"/>
      <c r="C483" s="359"/>
      <c r="D483" s="359"/>
      <c r="E483" s="354"/>
      <c r="F483" s="354"/>
      <c r="G483" s="359"/>
      <c r="H483" s="359"/>
      <c r="I483" s="360"/>
      <c r="J483" s="360"/>
      <c r="K483" s="356">
        <f t="shared" si="15"/>
        <v>0</v>
      </c>
      <c r="L483" s="358"/>
    </row>
    <row r="484" spans="1:12" ht="15" x14ac:dyDescent="0.2">
      <c r="A484" s="351" t="str">
        <f t="shared" si="14"/>
        <v/>
      </c>
      <c r="B484" s="352"/>
      <c r="C484" s="359"/>
      <c r="D484" s="359"/>
      <c r="E484" s="354"/>
      <c r="F484" s="354"/>
      <c r="G484" s="359"/>
      <c r="H484" s="359"/>
      <c r="I484" s="360"/>
      <c r="J484" s="360"/>
      <c r="K484" s="356">
        <f t="shared" si="15"/>
        <v>0</v>
      </c>
      <c r="L484" s="358"/>
    </row>
    <row r="485" spans="1:12" ht="15" x14ac:dyDescent="0.2">
      <c r="A485" s="351" t="str">
        <f t="shared" si="14"/>
        <v/>
      </c>
      <c r="B485" s="352"/>
      <c r="C485" s="359"/>
      <c r="D485" s="359"/>
      <c r="E485" s="354"/>
      <c r="F485" s="354"/>
      <c r="G485" s="359"/>
      <c r="H485" s="359"/>
      <c r="I485" s="360"/>
      <c r="J485" s="360"/>
      <c r="K485" s="356">
        <f t="shared" si="15"/>
        <v>0</v>
      </c>
      <c r="L485" s="358"/>
    </row>
    <row r="486" spans="1:12" ht="15" x14ac:dyDescent="0.2">
      <c r="A486" s="351" t="str">
        <f t="shared" si="14"/>
        <v/>
      </c>
      <c r="B486" s="352"/>
      <c r="C486" s="359"/>
      <c r="D486" s="359"/>
      <c r="E486" s="354"/>
      <c r="F486" s="354"/>
      <c r="G486" s="359"/>
      <c r="H486" s="359"/>
      <c r="I486" s="360"/>
      <c r="J486" s="360"/>
      <c r="K486" s="356">
        <f t="shared" si="15"/>
        <v>0</v>
      </c>
      <c r="L486" s="358"/>
    </row>
    <row r="487" spans="1:12" ht="15" x14ac:dyDescent="0.2">
      <c r="A487" s="351" t="str">
        <f t="shared" si="14"/>
        <v/>
      </c>
      <c r="B487" s="352"/>
      <c r="C487" s="359"/>
      <c r="D487" s="359"/>
      <c r="E487" s="354"/>
      <c r="F487" s="354"/>
      <c r="G487" s="359"/>
      <c r="H487" s="359"/>
      <c r="I487" s="360"/>
      <c r="J487" s="360"/>
      <c r="K487" s="356">
        <f t="shared" si="15"/>
        <v>0</v>
      </c>
      <c r="L487" s="358"/>
    </row>
    <row r="488" spans="1:12" ht="15" x14ac:dyDescent="0.2">
      <c r="A488" s="351" t="str">
        <f t="shared" si="14"/>
        <v/>
      </c>
      <c r="B488" s="352"/>
      <c r="C488" s="359"/>
      <c r="D488" s="359"/>
      <c r="E488" s="354"/>
      <c r="F488" s="354"/>
      <c r="G488" s="359"/>
      <c r="H488" s="359"/>
      <c r="I488" s="360"/>
      <c r="J488" s="360"/>
      <c r="K488" s="356">
        <f t="shared" si="15"/>
        <v>0</v>
      </c>
      <c r="L488" s="358"/>
    </row>
    <row r="489" spans="1:12" ht="15" x14ac:dyDescent="0.2">
      <c r="A489" s="351" t="str">
        <f t="shared" si="14"/>
        <v/>
      </c>
      <c r="B489" s="352"/>
      <c r="C489" s="359"/>
      <c r="D489" s="359"/>
      <c r="E489" s="354"/>
      <c r="F489" s="354"/>
      <c r="G489" s="359"/>
      <c r="H489" s="359"/>
      <c r="I489" s="360"/>
      <c r="J489" s="360"/>
      <c r="K489" s="356">
        <f t="shared" si="15"/>
        <v>0</v>
      </c>
      <c r="L489" s="358"/>
    </row>
    <row r="490" spans="1:12" ht="15" x14ac:dyDescent="0.2">
      <c r="A490" s="351" t="str">
        <f t="shared" si="14"/>
        <v/>
      </c>
      <c r="B490" s="352"/>
      <c r="C490" s="359"/>
      <c r="D490" s="359"/>
      <c r="E490" s="354"/>
      <c r="F490" s="354"/>
      <c r="G490" s="359"/>
      <c r="H490" s="359"/>
      <c r="I490" s="360"/>
      <c r="J490" s="360"/>
      <c r="K490" s="356">
        <f t="shared" si="15"/>
        <v>0</v>
      </c>
      <c r="L490" s="358"/>
    </row>
    <row r="491" spans="1:12" ht="15" x14ac:dyDescent="0.2">
      <c r="A491" s="351" t="str">
        <f t="shared" si="14"/>
        <v/>
      </c>
      <c r="B491" s="352"/>
      <c r="C491" s="359"/>
      <c r="D491" s="359"/>
      <c r="E491" s="354"/>
      <c r="F491" s="354"/>
      <c r="G491" s="359"/>
      <c r="H491" s="359"/>
      <c r="I491" s="360"/>
      <c r="J491" s="360"/>
      <c r="K491" s="356">
        <f t="shared" si="15"/>
        <v>0</v>
      </c>
      <c r="L491" s="358"/>
    </row>
    <row r="492" spans="1:12" ht="15" x14ac:dyDescent="0.2">
      <c r="A492" s="351" t="str">
        <f t="shared" si="14"/>
        <v/>
      </c>
      <c r="B492" s="352"/>
      <c r="C492" s="359"/>
      <c r="D492" s="359"/>
      <c r="E492" s="354"/>
      <c r="F492" s="354"/>
      <c r="G492" s="359"/>
      <c r="H492" s="359"/>
      <c r="I492" s="360"/>
      <c r="J492" s="360"/>
      <c r="K492" s="356">
        <f t="shared" si="15"/>
        <v>0</v>
      </c>
      <c r="L492" s="358"/>
    </row>
    <row r="493" spans="1:12" ht="15" x14ac:dyDescent="0.2">
      <c r="A493" s="351" t="str">
        <f t="shared" si="14"/>
        <v/>
      </c>
      <c r="B493" s="352"/>
      <c r="C493" s="359"/>
      <c r="D493" s="359"/>
      <c r="E493" s="354"/>
      <c r="F493" s="354"/>
      <c r="G493" s="359"/>
      <c r="H493" s="359"/>
      <c r="I493" s="360"/>
      <c r="J493" s="360"/>
      <c r="K493" s="356">
        <f t="shared" si="15"/>
        <v>0</v>
      </c>
      <c r="L493" s="358"/>
    </row>
    <row r="494" spans="1:12" ht="15" x14ac:dyDescent="0.2">
      <c r="A494" s="351" t="str">
        <f t="shared" si="14"/>
        <v/>
      </c>
      <c r="B494" s="352"/>
      <c r="C494" s="359"/>
      <c r="D494" s="359"/>
      <c r="E494" s="354"/>
      <c r="F494" s="354"/>
      <c r="G494" s="359"/>
      <c r="H494" s="359"/>
      <c r="I494" s="360"/>
      <c r="J494" s="360"/>
      <c r="K494" s="356">
        <f t="shared" si="15"/>
        <v>0</v>
      </c>
      <c r="L494" s="358"/>
    </row>
    <row r="495" spans="1:12" ht="15" x14ac:dyDescent="0.2">
      <c r="A495" s="351" t="str">
        <f t="shared" si="14"/>
        <v/>
      </c>
      <c r="B495" s="352"/>
      <c r="C495" s="359"/>
      <c r="D495" s="359"/>
      <c r="E495" s="354"/>
      <c r="F495" s="354"/>
      <c r="G495" s="359"/>
      <c r="H495" s="359"/>
      <c r="I495" s="360"/>
      <c r="J495" s="360"/>
      <c r="K495" s="356">
        <f t="shared" si="15"/>
        <v>0</v>
      </c>
      <c r="L495" s="358"/>
    </row>
    <row r="496" spans="1:12" ht="15" x14ac:dyDescent="0.2">
      <c r="A496" s="351" t="str">
        <f t="shared" si="14"/>
        <v/>
      </c>
      <c r="B496" s="352"/>
      <c r="C496" s="359"/>
      <c r="D496" s="359"/>
      <c r="E496" s="354"/>
      <c r="F496" s="354"/>
      <c r="G496" s="359"/>
      <c r="H496" s="359"/>
      <c r="I496" s="360"/>
      <c r="J496" s="360"/>
      <c r="K496" s="356">
        <f t="shared" si="15"/>
        <v>0</v>
      </c>
      <c r="L496" s="358"/>
    </row>
    <row r="497" spans="1:12" ht="15" x14ac:dyDescent="0.2">
      <c r="A497" s="351" t="str">
        <f t="shared" si="14"/>
        <v/>
      </c>
      <c r="B497" s="352"/>
      <c r="C497" s="359"/>
      <c r="D497" s="359"/>
      <c r="E497" s="354"/>
      <c r="F497" s="354"/>
      <c r="G497" s="359"/>
      <c r="H497" s="359"/>
      <c r="I497" s="360"/>
      <c r="J497" s="360"/>
      <c r="K497" s="356">
        <f t="shared" si="15"/>
        <v>0</v>
      </c>
      <c r="L497" s="358"/>
    </row>
    <row r="498" spans="1:12" ht="15" x14ac:dyDescent="0.2">
      <c r="A498" s="351" t="str">
        <f t="shared" si="14"/>
        <v/>
      </c>
      <c r="B498" s="352"/>
      <c r="C498" s="359"/>
      <c r="D498" s="359"/>
      <c r="E498" s="354"/>
      <c r="F498" s="354"/>
      <c r="G498" s="359"/>
      <c r="H498" s="359"/>
      <c r="I498" s="360"/>
      <c r="J498" s="360"/>
      <c r="K498" s="356">
        <f t="shared" si="15"/>
        <v>0</v>
      </c>
      <c r="L498" s="358"/>
    </row>
    <row r="499" spans="1:12" ht="15" x14ac:dyDescent="0.2">
      <c r="A499" s="351" t="str">
        <f t="shared" si="14"/>
        <v/>
      </c>
      <c r="B499" s="352"/>
      <c r="C499" s="359"/>
      <c r="D499" s="359"/>
      <c r="E499" s="354"/>
      <c r="F499" s="354"/>
      <c r="G499" s="359"/>
      <c r="H499" s="359"/>
      <c r="I499" s="360"/>
      <c r="J499" s="360"/>
      <c r="K499" s="356">
        <f t="shared" si="15"/>
        <v>0</v>
      </c>
      <c r="L499" s="358"/>
    </row>
    <row r="500" spans="1:12" ht="15" x14ac:dyDescent="0.2">
      <c r="A500" s="351" t="str">
        <f t="shared" si="14"/>
        <v/>
      </c>
      <c r="B500" s="352"/>
      <c r="C500" s="359"/>
      <c r="D500" s="359"/>
      <c r="E500" s="354"/>
      <c r="F500" s="354"/>
      <c r="G500" s="359"/>
      <c r="H500" s="359"/>
      <c r="I500" s="360"/>
      <c r="J500" s="360"/>
      <c r="K500" s="356">
        <f t="shared" si="15"/>
        <v>0</v>
      </c>
      <c r="L500" s="358"/>
    </row>
    <row r="501" spans="1:12" ht="15" x14ac:dyDescent="0.2">
      <c r="A501" s="351" t="str">
        <f t="shared" si="14"/>
        <v/>
      </c>
      <c r="B501" s="352"/>
      <c r="C501" s="359"/>
      <c r="D501" s="359"/>
      <c r="E501" s="354"/>
      <c r="F501" s="354"/>
      <c r="G501" s="359"/>
      <c r="H501" s="359"/>
      <c r="I501" s="360"/>
      <c r="J501" s="360"/>
      <c r="K501" s="356">
        <f t="shared" si="15"/>
        <v>0</v>
      </c>
      <c r="L501" s="358"/>
    </row>
    <row r="502" spans="1:12" ht="15" x14ac:dyDescent="0.2">
      <c r="A502" s="351" t="str">
        <f t="shared" si="14"/>
        <v/>
      </c>
      <c r="B502" s="352"/>
      <c r="C502" s="359"/>
      <c r="D502" s="359"/>
      <c r="E502" s="354"/>
      <c r="F502" s="354"/>
      <c r="G502" s="359"/>
      <c r="H502" s="359"/>
      <c r="I502" s="360"/>
      <c r="J502" s="360"/>
      <c r="K502" s="356">
        <f t="shared" si="15"/>
        <v>0</v>
      </c>
      <c r="L502" s="358"/>
    </row>
    <row r="503" spans="1:12" ht="15" x14ac:dyDescent="0.2">
      <c r="A503" s="351" t="str">
        <f t="shared" si="14"/>
        <v/>
      </c>
      <c r="B503" s="352"/>
      <c r="C503" s="359"/>
      <c r="D503" s="359"/>
      <c r="E503" s="354"/>
      <c r="F503" s="354"/>
      <c r="G503" s="359"/>
      <c r="H503" s="359"/>
      <c r="I503" s="360"/>
      <c r="J503" s="360"/>
      <c r="K503" s="356">
        <f t="shared" si="15"/>
        <v>0</v>
      </c>
      <c r="L503" s="358"/>
    </row>
    <row r="504" spans="1:12" ht="15" x14ac:dyDescent="0.2">
      <c r="A504" s="351" t="str">
        <f t="shared" si="14"/>
        <v/>
      </c>
      <c r="B504" s="352"/>
      <c r="C504" s="359"/>
      <c r="D504" s="359"/>
      <c r="E504" s="354"/>
      <c r="F504" s="354"/>
      <c r="G504" s="359"/>
      <c r="H504" s="359"/>
      <c r="I504" s="360"/>
      <c r="J504" s="360"/>
      <c r="K504" s="356">
        <f t="shared" si="15"/>
        <v>0</v>
      </c>
      <c r="L504" s="358"/>
    </row>
    <row r="505" spans="1:12" ht="15" x14ac:dyDescent="0.2">
      <c r="A505" s="351" t="str">
        <f t="shared" si="14"/>
        <v/>
      </c>
      <c r="B505" s="352"/>
      <c r="C505" s="359"/>
      <c r="D505" s="359"/>
      <c r="E505" s="354"/>
      <c r="F505" s="354"/>
      <c r="G505" s="359"/>
      <c r="H505" s="359"/>
      <c r="I505" s="360"/>
      <c r="J505" s="360"/>
      <c r="K505" s="356">
        <f t="shared" si="15"/>
        <v>0</v>
      </c>
      <c r="L505" s="358"/>
    </row>
    <row r="506" spans="1:12" ht="15" x14ac:dyDescent="0.2">
      <c r="A506" s="351" t="str">
        <f t="shared" si="14"/>
        <v/>
      </c>
      <c r="B506" s="352"/>
      <c r="C506" s="359"/>
      <c r="D506" s="359"/>
      <c r="E506" s="354"/>
      <c r="F506" s="354"/>
      <c r="G506" s="359"/>
      <c r="H506" s="359"/>
      <c r="I506" s="360"/>
      <c r="J506" s="360"/>
      <c r="K506" s="356">
        <f t="shared" si="15"/>
        <v>0</v>
      </c>
      <c r="L506" s="358"/>
    </row>
    <row r="507" spans="1:12" ht="15" x14ac:dyDescent="0.2">
      <c r="A507" s="351" t="str">
        <f t="shared" si="14"/>
        <v/>
      </c>
      <c r="B507" s="352"/>
      <c r="C507" s="359"/>
      <c r="D507" s="359"/>
      <c r="E507" s="354"/>
      <c r="F507" s="354"/>
      <c r="G507" s="359"/>
      <c r="H507" s="359"/>
      <c r="I507" s="360"/>
      <c r="J507" s="360"/>
      <c r="K507" s="356">
        <f t="shared" si="15"/>
        <v>0</v>
      </c>
      <c r="L507" s="358"/>
    </row>
    <row r="508" spans="1:12" ht="15" x14ac:dyDescent="0.2">
      <c r="A508" s="351" t="str">
        <f t="shared" si="14"/>
        <v/>
      </c>
      <c r="B508" s="352"/>
      <c r="C508" s="359"/>
      <c r="D508" s="359"/>
      <c r="E508" s="354"/>
      <c r="F508" s="354"/>
      <c r="G508" s="359"/>
      <c r="H508" s="359"/>
      <c r="I508" s="360"/>
      <c r="J508" s="360"/>
      <c r="K508" s="356">
        <f t="shared" si="15"/>
        <v>0</v>
      </c>
      <c r="L508" s="358"/>
    </row>
    <row r="509" spans="1:12" ht="15" x14ac:dyDescent="0.2">
      <c r="A509" s="351" t="str">
        <f t="shared" si="14"/>
        <v/>
      </c>
      <c r="B509" s="352"/>
      <c r="C509" s="359"/>
      <c r="D509" s="359"/>
      <c r="E509" s="354"/>
      <c r="F509" s="354"/>
      <c r="G509" s="359"/>
      <c r="H509" s="359"/>
      <c r="I509" s="360"/>
      <c r="J509" s="360"/>
      <c r="K509" s="356">
        <f t="shared" si="15"/>
        <v>0</v>
      </c>
      <c r="L509" s="358"/>
    </row>
    <row r="510" spans="1:12" ht="15" x14ac:dyDescent="0.2">
      <c r="A510" s="351" t="str">
        <f t="shared" si="14"/>
        <v/>
      </c>
      <c r="B510" s="352"/>
      <c r="C510" s="359"/>
      <c r="D510" s="359"/>
      <c r="E510" s="354"/>
      <c r="F510" s="354"/>
      <c r="G510" s="359"/>
      <c r="H510" s="359"/>
      <c r="I510" s="360"/>
      <c r="J510" s="360"/>
      <c r="K510" s="356">
        <f t="shared" si="15"/>
        <v>0</v>
      </c>
      <c r="L510" s="358"/>
    </row>
    <row r="511" spans="1:12" ht="15" x14ac:dyDescent="0.2">
      <c r="A511" s="351" t="str">
        <f t="shared" si="14"/>
        <v/>
      </c>
      <c r="B511" s="352"/>
      <c r="C511" s="359"/>
      <c r="D511" s="359"/>
      <c r="E511" s="354"/>
      <c r="F511" s="354"/>
      <c r="G511" s="359"/>
      <c r="H511" s="359"/>
      <c r="I511" s="360"/>
      <c r="J511" s="360"/>
      <c r="K511" s="356">
        <f t="shared" si="15"/>
        <v>0</v>
      </c>
      <c r="L511" s="358"/>
    </row>
    <row r="512" spans="1:12" ht="15" x14ac:dyDescent="0.2">
      <c r="A512" s="351" t="str">
        <f t="shared" si="14"/>
        <v/>
      </c>
      <c r="B512" s="352"/>
      <c r="C512" s="359"/>
      <c r="D512" s="359"/>
      <c r="E512" s="354"/>
      <c r="F512" s="354"/>
      <c r="G512" s="359"/>
      <c r="H512" s="359"/>
      <c r="I512" s="360"/>
      <c r="J512" s="360"/>
      <c r="K512" s="356">
        <f t="shared" si="15"/>
        <v>0</v>
      </c>
      <c r="L512" s="358"/>
    </row>
    <row r="513" spans="1:12" ht="15" x14ac:dyDescent="0.2">
      <c r="A513" s="351" t="str">
        <f t="shared" si="14"/>
        <v/>
      </c>
      <c r="B513" s="352"/>
      <c r="C513" s="359"/>
      <c r="D513" s="359"/>
      <c r="E513" s="354"/>
      <c r="F513" s="354"/>
      <c r="G513" s="359"/>
      <c r="H513" s="359"/>
      <c r="I513" s="360"/>
      <c r="J513" s="360"/>
      <c r="K513" s="356">
        <f t="shared" si="15"/>
        <v>0</v>
      </c>
      <c r="L513" s="358"/>
    </row>
    <row r="514" spans="1:12" ht="15" x14ac:dyDescent="0.2">
      <c r="A514" s="351" t="str">
        <f t="shared" si="14"/>
        <v/>
      </c>
      <c r="B514" s="352"/>
      <c r="C514" s="359"/>
      <c r="D514" s="359"/>
      <c r="E514" s="354"/>
      <c r="F514" s="354"/>
      <c r="G514" s="359"/>
      <c r="H514" s="359"/>
      <c r="I514" s="360"/>
      <c r="J514" s="360"/>
      <c r="K514" s="356">
        <f t="shared" si="15"/>
        <v>0</v>
      </c>
      <c r="L514" s="358"/>
    </row>
    <row r="515" spans="1:12" ht="15" x14ac:dyDescent="0.2">
      <c r="A515" s="351" t="str">
        <f t="shared" si="14"/>
        <v/>
      </c>
      <c r="B515" s="352"/>
      <c r="C515" s="359"/>
      <c r="D515" s="359"/>
      <c r="E515" s="354"/>
      <c r="F515" s="354"/>
      <c r="G515" s="359"/>
      <c r="H515" s="359"/>
      <c r="I515" s="360"/>
      <c r="J515" s="360"/>
      <c r="K515" s="356">
        <f t="shared" si="15"/>
        <v>0</v>
      </c>
      <c r="L515" s="358"/>
    </row>
    <row r="516" spans="1:12" ht="15" x14ac:dyDescent="0.2">
      <c r="A516" s="351" t="str">
        <f t="shared" si="14"/>
        <v/>
      </c>
      <c r="B516" s="352"/>
      <c r="C516" s="359"/>
      <c r="D516" s="359"/>
      <c r="E516" s="354"/>
      <c r="F516" s="354"/>
      <c r="G516" s="359"/>
      <c r="H516" s="359"/>
      <c r="I516" s="360"/>
      <c r="J516" s="360"/>
      <c r="K516" s="356">
        <f t="shared" si="15"/>
        <v>0</v>
      </c>
      <c r="L516" s="358"/>
    </row>
    <row r="517" spans="1:12" ht="15" x14ac:dyDescent="0.2">
      <c r="A517" s="351" t="str">
        <f t="shared" si="14"/>
        <v/>
      </c>
      <c r="B517" s="352"/>
      <c r="C517" s="359"/>
      <c r="D517" s="359"/>
      <c r="E517" s="354"/>
      <c r="F517" s="354"/>
      <c r="G517" s="359"/>
      <c r="H517" s="359"/>
      <c r="I517" s="360"/>
      <c r="J517" s="360"/>
      <c r="K517" s="356">
        <f t="shared" si="15"/>
        <v>0</v>
      </c>
      <c r="L517" s="358"/>
    </row>
    <row r="518" spans="1:12" ht="15" x14ac:dyDescent="0.2">
      <c r="A518" s="351" t="str">
        <f t="shared" si="14"/>
        <v/>
      </c>
      <c r="B518" s="352"/>
      <c r="C518" s="359"/>
      <c r="D518" s="359"/>
      <c r="E518" s="354"/>
      <c r="F518" s="354"/>
      <c r="G518" s="359"/>
      <c r="H518" s="359"/>
      <c r="I518" s="360"/>
      <c r="J518" s="360"/>
      <c r="K518" s="356">
        <f t="shared" si="15"/>
        <v>0</v>
      </c>
      <c r="L518" s="358"/>
    </row>
    <row r="519" spans="1:12" ht="15" x14ac:dyDescent="0.2">
      <c r="A519" s="351" t="str">
        <f t="shared" si="14"/>
        <v/>
      </c>
      <c r="B519" s="352"/>
      <c r="C519" s="359"/>
      <c r="D519" s="359"/>
      <c r="E519" s="354"/>
      <c r="F519" s="354"/>
      <c r="G519" s="359"/>
      <c r="H519" s="359"/>
      <c r="I519" s="360"/>
      <c r="J519" s="360"/>
      <c r="K519" s="356">
        <f t="shared" si="15"/>
        <v>0</v>
      </c>
      <c r="L519" s="358"/>
    </row>
    <row r="520" spans="1:12" ht="15" x14ac:dyDescent="0.2">
      <c r="A520" s="351" t="str">
        <f t="shared" si="14"/>
        <v/>
      </c>
      <c r="B520" s="352"/>
      <c r="C520" s="359"/>
      <c r="D520" s="359"/>
      <c r="E520" s="354"/>
      <c r="F520" s="354"/>
      <c r="G520" s="359"/>
      <c r="H520" s="359"/>
      <c r="I520" s="360"/>
      <c r="J520" s="360"/>
      <c r="K520" s="356">
        <f t="shared" si="15"/>
        <v>0</v>
      </c>
      <c r="L520" s="358"/>
    </row>
    <row r="521" spans="1:12" ht="15" x14ac:dyDescent="0.2">
      <c r="A521" s="351" t="str">
        <f t="shared" si="14"/>
        <v/>
      </c>
      <c r="B521" s="352"/>
      <c r="C521" s="359"/>
      <c r="D521" s="359"/>
      <c r="E521" s="354"/>
      <c r="F521" s="354"/>
      <c r="G521" s="359"/>
      <c r="H521" s="359"/>
      <c r="I521" s="360"/>
      <c r="J521" s="360"/>
      <c r="K521" s="356">
        <f t="shared" si="15"/>
        <v>0</v>
      </c>
      <c r="L521" s="358"/>
    </row>
    <row r="522" spans="1:12" ht="15" x14ac:dyDescent="0.2">
      <c r="A522" s="351" t="str">
        <f t="shared" si="14"/>
        <v/>
      </c>
      <c r="B522" s="352"/>
      <c r="C522" s="359"/>
      <c r="D522" s="359"/>
      <c r="E522" s="354"/>
      <c r="F522" s="354"/>
      <c r="G522" s="359"/>
      <c r="H522" s="359"/>
      <c r="I522" s="360"/>
      <c r="J522" s="360"/>
      <c r="K522" s="356">
        <f t="shared" si="15"/>
        <v>0</v>
      </c>
      <c r="L522" s="358"/>
    </row>
    <row r="523" spans="1:12" ht="15" x14ac:dyDescent="0.2">
      <c r="A523" s="351" t="str">
        <f t="shared" si="14"/>
        <v/>
      </c>
      <c r="B523" s="352"/>
      <c r="C523" s="359"/>
      <c r="D523" s="359"/>
      <c r="E523" s="354"/>
      <c r="F523" s="354"/>
      <c r="G523" s="359"/>
      <c r="H523" s="359"/>
      <c r="I523" s="360"/>
      <c r="J523" s="360"/>
      <c r="K523" s="356">
        <f t="shared" si="15"/>
        <v>0</v>
      </c>
      <c r="L523" s="358"/>
    </row>
    <row r="524" spans="1:12" ht="15" x14ac:dyDescent="0.2">
      <c r="A524" s="351" t="str">
        <f t="shared" si="14"/>
        <v/>
      </c>
      <c r="B524" s="352"/>
      <c r="C524" s="359"/>
      <c r="D524" s="359"/>
      <c r="E524" s="354"/>
      <c r="F524" s="354"/>
      <c r="G524" s="359"/>
      <c r="H524" s="359"/>
      <c r="I524" s="360"/>
      <c r="J524" s="360"/>
      <c r="K524" s="356">
        <f t="shared" si="15"/>
        <v>0</v>
      </c>
      <c r="L524" s="358"/>
    </row>
    <row r="525" spans="1:12" ht="15" x14ac:dyDescent="0.2">
      <c r="A525" s="351" t="str">
        <f t="shared" si="14"/>
        <v/>
      </c>
      <c r="B525" s="352"/>
      <c r="C525" s="359"/>
      <c r="D525" s="359"/>
      <c r="E525" s="354"/>
      <c r="F525" s="354"/>
      <c r="G525" s="359"/>
      <c r="H525" s="359"/>
      <c r="I525" s="360"/>
      <c r="J525" s="360"/>
      <c r="K525" s="356">
        <f t="shared" si="15"/>
        <v>0</v>
      </c>
      <c r="L525" s="358"/>
    </row>
    <row r="526" spans="1:12" ht="15" x14ac:dyDescent="0.2">
      <c r="A526" s="351" t="str">
        <f t="shared" si="14"/>
        <v/>
      </c>
      <c r="B526" s="352"/>
      <c r="C526" s="359"/>
      <c r="D526" s="359"/>
      <c r="E526" s="354"/>
      <c r="F526" s="354"/>
      <c r="G526" s="359"/>
      <c r="H526" s="359"/>
      <c r="I526" s="360"/>
      <c r="J526" s="360"/>
      <c r="K526" s="356">
        <f t="shared" si="15"/>
        <v>0</v>
      </c>
      <c r="L526" s="358"/>
    </row>
    <row r="527" spans="1:12" ht="15" x14ac:dyDescent="0.2">
      <c r="A527" s="351" t="str">
        <f t="shared" si="14"/>
        <v/>
      </c>
      <c r="B527" s="352"/>
      <c r="C527" s="359"/>
      <c r="D527" s="359"/>
      <c r="E527" s="354"/>
      <c r="F527" s="354"/>
      <c r="G527" s="359"/>
      <c r="H527" s="359"/>
      <c r="I527" s="360"/>
      <c r="J527" s="360"/>
      <c r="K527" s="356">
        <f t="shared" si="15"/>
        <v>0</v>
      </c>
      <c r="L527" s="358"/>
    </row>
    <row r="528" spans="1:12" ht="15" x14ac:dyDescent="0.2">
      <c r="A528" s="351" t="str">
        <f t="shared" ref="A528:A591" si="16">IF(COUNTA(B528:J528)&gt;0,ROW()-ROW($A$14),"")</f>
        <v/>
      </c>
      <c r="B528" s="352"/>
      <c r="C528" s="359"/>
      <c r="D528" s="359"/>
      <c r="E528" s="354"/>
      <c r="F528" s="354"/>
      <c r="G528" s="359"/>
      <c r="H528" s="359"/>
      <c r="I528" s="360"/>
      <c r="J528" s="360"/>
      <c r="K528" s="356">
        <f t="shared" ref="K528:K591" si="17">ROUND(I528,2)*ROUND(J528,2)</f>
        <v>0</v>
      </c>
      <c r="L528" s="358"/>
    </row>
    <row r="529" spans="1:12" ht="15" x14ac:dyDescent="0.2">
      <c r="A529" s="351" t="str">
        <f t="shared" si="16"/>
        <v/>
      </c>
      <c r="B529" s="352"/>
      <c r="C529" s="359"/>
      <c r="D529" s="359"/>
      <c r="E529" s="354"/>
      <c r="F529" s="354"/>
      <c r="G529" s="359"/>
      <c r="H529" s="359"/>
      <c r="I529" s="360"/>
      <c r="J529" s="360"/>
      <c r="K529" s="356">
        <f t="shared" si="17"/>
        <v>0</v>
      </c>
      <c r="L529" s="358"/>
    </row>
    <row r="530" spans="1:12" ht="15" x14ac:dyDescent="0.2">
      <c r="A530" s="351" t="str">
        <f t="shared" si="16"/>
        <v/>
      </c>
      <c r="B530" s="352"/>
      <c r="C530" s="359"/>
      <c r="D530" s="359"/>
      <c r="E530" s="354"/>
      <c r="F530" s="354"/>
      <c r="G530" s="359"/>
      <c r="H530" s="359"/>
      <c r="I530" s="360"/>
      <c r="J530" s="360"/>
      <c r="K530" s="356">
        <f t="shared" si="17"/>
        <v>0</v>
      </c>
      <c r="L530" s="358"/>
    </row>
    <row r="531" spans="1:12" ht="15" x14ac:dyDescent="0.2">
      <c r="A531" s="351" t="str">
        <f t="shared" si="16"/>
        <v/>
      </c>
      <c r="B531" s="352"/>
      <c r="C531" s="359"/>
      <c r="D531" s="359"/>
      <c r="E531" s="354"/>
      <c r="F531" s="354"/>
      <c r="G531" s="359"/>
      <c r="H531" s="359"/>
      <c r="I531" s="360"/>
      <c r="J531" s="360"/>
      <c r="K531" s="356">
        <f t="shared" si="17"/>
        <v>0</v>
      </c>
      <c r="L531" s="358"/>
    </row>
    <row r="532" spans="1:12" ht="15" x14ac:dyDescent="0.2">
      <c r="A532" s="351" t="str">
        <f t="shared" si="16"/>
        <v/>
      </c>
      <c r="B532" s="352"/>
      <c r="C532" s="359"/>
      <c r="D532" s="359"/>
      <c r="E532" s="354"/>
      <c r="F532" s="354"/>
      <c r="G532" s="359"/>
      <c r="H532" s="359"/>
      <c r="I532" s="360"/>
      <c r="J532" s="360"/>
      <c r="K532" s="356">
        <f t="shared" si="17"/>
        <v>0</v>
      </c>
      <c r="L532" s="358"/>
    </row>
    <row r="533" spans="1:12" ht="15" x14ac:dyDescent="0.2">
      <c r="A533" s="351" t="str">
        <f t="shared" si="16"/>
        <v/>
      </c>
      <c r="B533" s="352"/>
      <c r="C533" s="359"/>
      <c r="D533" s="359"/>
      <c r="E533" s="354"/>
      <c r="F533" s="354"/>
      <c r="G533" s="359"/>
      <c r="H533" s="359"/>
      <c r="I533" s="360"/>
      <c r="J533" s="360"/>
      <c r="K533" s="356">
        <f t="shared" si="17"/>
        <v>0</v>
      </c>
      <c r="L533" s="358"/>
    </row>
    <row r="534" spans="1:12" ht="15" x14ac:dyDescent="0.2">
      <c r="A534" s="351" t="str">
        <f t="shared" si="16"/>
        <v/>
      </c>
      <c r="B534" s="352"/>
      <c r="C534" s="359"/>
      <c r="D534" s="359"/>
      <c r="E534" s="354"/>
      <c r="F534" s="354"/>
      <c r="G534" s="359"/>
      <c r="H534" s="359"/>
      <c r="I534" s="360"/>
      <c r="J534" s="360"/>
      <c r="K534" s="356">
        <f t="shared" si="17"/>
        <v>0</v>
      </c>
      <c r="L534" s="358"/>
    </row>
    <row r="535" spans="1:12" ht="15" x14ac:dyDescent="0.2">
      <c r="A535" s="351" t="str">
        <f t="shared" si="16"/>
        <v/>
      </c>
      <c r="B535" s="352"/>
      <c r="C535" s="359"/>
      <c r="D535" s="359"/>
      <c r="E535" s="354"/>
      <c r="F535" s="354"/>
      <c r="G535" s="359"/>
      <c r="H535" s="359"/>
      <c r="I535" s="360"/>
      <c r="J535" s="360"/>
      <c r="K535" s="356">
        <f t="shared" si="17"/>
        <v>0</v>
      </c>
      <c r="L535" s="358"/>
    </row>
    <row r="536" spans="1:12" ht="15" x14ac:dyDescent="0.2">
      <c r="A536" s="351" t="str">
        <f t="shared" si="16"/>
        <v/>
      </c>
      <c r="B536" s="352"/>
      <c r="C536" s="359"/>
      <c r="D536" s="359"/>
      <c r="E536" s="354"/>
      <c r="F536" s="354"/>
      <c r="G536" s="359"/>
      <c r="H536" s="359"/>
      <c r="I536" s="360"/>
      <c r="J536" s="360"/>
      <c r="K536" s="356">
        <f t="shared" si="17"/>
        <v>0</v>
      </c>
      <c r="L536" s="358"/>
    </row>
    <row r="537" spans="1:12" ht="15" x14ac:dyDescent="0.2">
      <c r="A537" s="351" t="str">
        <f t="shared" si="16"/>
        <v/>
      </c>
      <c r="B537" s="352"/>
      <c r="C537" s="359"/>
      <c r="D537" s="359"/>
      <c r="E537" s="354"/>
      <c r="F537" s="354"/>
      <c r="G537" s="359"/>
      <c r="H537" s="359"/>
      <c r="I537" s="360"/>
      <c r="J537" s="360"/>
      <c r="K537" s="356">
        <f t="shared" si="17"/>
        <v>0</v>
      </c>
      <c r="L537" s="358"/>
    </row>
    <row r="538" spans="1:12" ht="15" x14ac:dyDescent="0.2">
      <c r="A538" s="351" t="str">
        <f t="shared" si="16"/>
        <v/>
      </c>
      <c r="B538" s="352"/>
      <c r="C538" s="359"/>
      <c r="D538" s="359"/>
      <c r="E538" s="354"/>
      <c r="F538" s="354"/>
      <c r="G538" s="359"/>
      <c r="H538" s="359"/>
      <c r="I538" s="360"/>
      <c r="J538" s="360"/>
      <c r="K538" s="356">
        <f t="shared" si="17"/>
        <v>0</v>
      </c>
      <c r="L538" s="358"/>
    </row>
    <row r="539" spans="1:12" ht="15" x14ac:dyDescent="0.2">
      <c r="A539" s="351" t="str">
        <f t="shared" si="16"/>
        <v/>
      </c>
      <c r="B539" s="352"/>
      <c r="C539" s="359"/>
      <c r="D539" s="359"/>
      <c r="E539" s="354"/>
      <c r="F539" s="354"/>
      <c r="G539" s="359"/>
      <c r="H539" s="359"/>
      <c r="I539" s="360"/>
      <c r="J539" s="360"/>
      <c r="K539" s="356">
        <f t="shared" si="17"/>
        <v>0</v>
      </c>
      <c r="L539" s="358"/>
    </row>
    <row r="540" spans="1:12" ht="15" x14ac:dyDescent="0.2">
      <c r="A540" s="351" t="str">
        <f t="shared" si="16"/>
        <v/>
      </c>
      <c r="B540" s="352"/>
      <c r="C540" s="359"/>
      <c r="D540" s="359"/>
      <c r="E540" s="354"/>
      <c r="F540" s="354"/>
      <c r="G540" s="359"/>
      <c r="H540" s="359"/>
      <c r="I540" s="360"/>
      <c r="J540" s="360"/>
      <c r="K540" s="356">
        <f t="shared" si="17"/>
        <v>0</v>
      </c>
      <c r="L540" s="358"/>
    </row>
    <row r="541" spans="1:12" ht="15" x14ac:dyDescent="0.2">
      <c r="A541" s="351" t="str">
        <f t="shared" si="16"/>
        <v/>
      </c>
      <c r="B541" s="352"/>
      <c r="C541" s="359"/>
      <c r="D541" s="359"/>
      <c r="E541" s="354"/>
      <c r="F541" s="354"/>
      <c r="G541" s="359"/>
      <c r="H541" s="359"/>
      <c r="I541" s="360"/>
      <c r="J541" s="360"/>
      <c r="K541" s="356">
        <f t="shared" si="17"/>
        <v>0</v>
      </c>
      <c r="L541" s="358"/>
    </row>
    <row r="542" spans="1:12" ht="15" x14ac:dyDescent="0.2">
      <c r="A542" s="351" t="str">
        <f t="shared" si="16"/>
        <v/>
      </c>
      <c r="B542" s="352"/>
      <c r="C542" s="359"/>
      <c r="D542" s="359"/>
      <c r="E542" s="354"/>
      <c r="F542" s="354"/>
      <c r="G542" s="359"/>
      <c r="H542" s="359"/>
      <c r="I542" s="360"/>
      <c r="J542" s="360"/>
      <c r="K542" s="356">
        <f t="shared" si="17"/>
        <v>0</v>
      </c>
      <c r="L542" s="358"/>
    </row>
    <row r="543" spans="1:12" ht="15" x14ac:dyDescent="0.2">
      <c r="A543" s="351" t="str">
        <f t="shared" si="16"/>
        <v/>
      </c>
      <c r="B543" s="352"/>
      <c r="C543" s="359"/>
      <c r="D543" s="359"/>
      <c r="E543" s="354"/>
      <c r="F543" s="354"/>
      <c r="G543" s="359"/>
      <c r="H543" s="359"/>
      <c r="I543" s="360"/>
      <c r="J543" s="360"/>
      <c r="K543" s="356">
        <f t="shared" si="17"/>
        <v>0</v>
      </c>
      <c r="L543" s="358"/>
    </row>
    <row r="544" spans="1:12" ht="15" x14ac:dyDescent="0.2">
      <c r="A544" s="351" t="str">
        <f t="shared" si="16"/>
        <v/>
      </c>
      <c r="B544" s="352"/>
      <c r="C544" s="359"/>
      <c r="D544" s="359"/>
      <c r="E544" s="354"/>
      <c r="F544" s="354"/>
      <c r="G544" s="359"/>
      <c r="H544" s="359"/>
      <c r="I544" s="360"/>
      <c r="J544" s="360"/>
      <c r="K544" s="356">
        <f t="shared" si="17"/>
        <v>0</v>
      </c>
      <c r="L544" s="358"/>
    </row>
    <row r="545" spans="1:12" ht="15" x14ac:dyDescent="0.2">
      <c r="A545" s="351" t="str">
        <f t="shared" si="16"/>
        <v/>
      </c>
      <c r="B545" s="352"/>
      <c r="C545" s="359"/>
      <c r="D545" s="359"/>
      <c r="E545" s="354"/>
      <c r="F545" s="354"/>
      <c r="G545" s="359"/>
      <c r="H545" s="359"/>
      <c r="I545" s="360"/>
      <c r="J545" s="360"/>
      <c r="K545" s="356">
        <f t="shared" si="17"/>
        <v>0</v>
      </c>
      <c r="L545" s="358"/>
    </row>
    <row r="546" spans="1:12" ht="15" x14ac:dyDescent="0.2">
      <c r="A546" s="351" t="str">
        <f t="shared" si="16"/>
        <v/>
      </c>
      <c r="B546" s="352"/>
      <c r="C546" s="359"/>
      <c r="D546" s="359"/>
      <c r="E546" s="354"/>
      <c r="F546" s="354"/>
      <c r="G546" s="359"/>
      <c r="H546" s="359"/>
      <c r="I546" s="360"/>
      <c r="J546" s="360"/>
      <c r="K546" s="356">
        <f t="shared" si="17"/>
        <v>0</v>
      </c>
      <c r="L546" s="358"/>
    </row>
    <row r="547" spans="1:12" ht="15" x14ac:dyDescent="0.2">
      <c r="A547" s="351" t="str">
        <f t="shared" si="16"/>
        <v/>
      </c>
      <c r="B547" s="352"/>
      <c r="C547" s="359"/>
      <c r="D547" s="359"/>
      <c r="E547" s="354"/>
      <c r="F547" s="354"/>
      <c r="G547" s="359"/>
      <c r="H547" s="359"/>
      <c r="I547" s="360"/>
      <c r="J547" s="360"/>
      <c r="K547" s="356">
        <f t="shared" si="17"/>
        <v>0</v>
      </c>
      <c r="L547" s="358"/>
    </row>
    <row r="548" spans="1:12" ht="15" x14ac:dyDescent="0.2">
      <c r="A548" s="351" t="str">
        <f t="shared" si="16"/>
        <v/>
      </c>
      <c r="B548" s="352"/>
      <c r="C548" s="359"/>
      <c r="D548" s="359"/>
      <c r="E548" s="354"/>
      <c r="F548" s="354"/>
      <c r="G548" s="359"/>
      <c r="H548" s="359"/>
      <c r="I548" s="360"/>
      <c r="J548" s="360"/>
      <c r="K548" s="356">
        <f t="shared" si="17"/>
        <v>0</v>
      </c>
      <c r="L548" s="358"/>
    </row>
    <row r="549" spans="1:12" ht="15" x14ac:dyDescent="0.2">
      <c r="A549" s="351" t="str">
        <f t="shared" si="16"/>
        <v/>
      </c>
      <c r="B549" s="352"/>
      <c r="C549" s="359"/>
      <c r="D549" s="359"/>
      <c r="E549" s="354"/>
      <c r="F549" s="354"/>
      <c r="G549" s="359"/>
      <c r="H549" s="359"/>
      <c r="I549" s="360"/>
      <c r="J549" s="360"/>
      <c r="K549" s="356">
        <f t="shared" si="17"/>
        <v>0</v>
      </c>
      <c r="L549" s="358"/>
    </row>
    <row r="550" spans="1:12" ht="15" x14ac:dyDescent="0.2">
      <c r="A550" s="351" t="str">
        <f t="shared" si="16"/>
        <v/>
      </c>
      <c r="B550" s="352"/>
      <c r="C550" s="359"/>
      <c r="D550" s="359"/>
      <c r="E550" s="354"/>
      <c r="F550" s="354"/>
      <c r="G550" s="359"/>
      <c r="H550" s="359"/>
      <c r="I550" s="360"/>
      <c r="J550" s="360"/>
      <c r="K550" s="356">
        <f t="shared" si="17"/>
        <v>0</v>
      </c>
      <c r="L550" s="358"/>
    </row>
    <row r="551" spans="1:12" ht="15" x14ac:dyDescent="0.2">
      <c r="A551" s="351" t="str">
        <f t="shared" si="16"/>
        <v/>
      </c>
      <c r="B551" s="352"/>
      <c r="C551" s="359"/>
      <c r="D551" s="359"/>
      <c r="E551" s="354"/>
      <c r="F551" s="354"/>
      <c r="G551" s="359"/>
      <c r="H551" s="359"/>
      <c r="I551" s="360"/>
      <c r="J551" s="360"/>
      <c r="K551" s="356">
        <f t="shared" si="17"/>
        <v>0</v>
      </c>
      <c r="L551" s="358"/>
    </row>
    <row r="552" spans="1:12" ht="15" x14ac:dyDescent="0.2">
      <c r="A552" s="351" t="str">
        <f t="shared" si="16"/>
        <v/>
      </c>
      <c r="B552" s="352"/>
      <c r="C552" s="359"/>
      <c r="D552" s="359"/>
      <c r="E552" s="354"/>
      <c r="F552" s="354"/>
      <c r="G552" s="359"/>
      <c r="H552" s="359"/>
      <c r="I552" s="360"/>
      <c r="J552" s="360"/>
      <c r="K552" s="356">
        <f t="shared" si="17"/>
        <v>0</v>
      </c>
      <c r="L552" s="358"/>
    </row>
    <row r="553" spans="1:12" ht="15" x14ac:dyDescent="0.2">
      <c r="A553" s="351" t="str">
        <f t="shared" si="16"/>
        <v/>
      </c>
      <c r="B553" s="352"/>
      <c r="C553" s="359"/>
      <c r="D553" s="359"/>
      <c r="E553" s="354"/>
      <c r="F553" s="354"/>
      <c r="G553" s="359"/>
      <c r="H553" s="359"/>
      <c r="I553" s="360"/>
      <c r="J553" s="360"/>
      <c r="K553" s="356">
        <f t="shared" si="17"/>
        <v>0</v>
      </c>
      <c r="L553" s="358"/>
    </row>
    <row r="554" spans="1:12" ht="15" x14ac:dyDescent="0.2">
      <c r="A554" s="351" t="str">
        <f t="shared" si="16"/>
        <v/>
      </c>
      <c r="B554" s="352"/>
      <c r="C554" s="359"/>
      <c r="D554" s="359"/>
      <c r="E554" s="354"/>
      <c r="F554" s="354"/>
      <c r="G554" s="359"/>
      <c r="H554" s="359"/>
      <c r="I554" s="360"/>
      <c r="J554" s="360"/>
      <c r="K554" s="356">
        <f t="shared" si="17"/>
        <v>0</v>
      </c>
      <c r="L554" s="358"/>
    </row>
    <row r="555" spans="1:12" ht="15" x14ac:dyDescent="0.2">
      <c r="A555" s="351" t="str">
        <f t="shared" si="16"/>
        <v/>
      </c>
      <c r="B555" s="352"/>
      <c r="C555" s="359"/>
      <c r="D555" s="359"/>
      <c r="E555" s="354"/>
      <c r="F555" s="354"/>
      <c r="G555" s="359"/>
      <c r="H555" s="359"/>
      <c r="I555" s="360"/>
      <c r="J555" s="360"/>
      <c r="K555" s="356">
        <f t="shared" si="17"/>
        <v>0</v>
      </c>
      <c r="L555" s="358"/>
    </row>
    <row r="556" spans="1:12" ht="15" x14ac:dyDescent="0.2">
      <c r="A556" s="351" t="str">
        <f t="shared" si="16"/>
        <v/>
      </c>
      <c r="B556" s="352"/>
      <c r="C556" s="359"/>
      <c r="D556" s="359"/>
      <c r="E556" s="354"/>
      <c r="F556" s="354"/>
      <c r="G556" s="359"/>
      <c r="H556" s="359"/>
      <c r="I556" s="360"/>
      <c r="J556" s="360"/>
      <c r="K556" s="356">
        <f t="shared" si="17"/>
        <v>0</v>
      </c>
      <c r="L556" s="358"/>
    </row>
    <row r="557" spans="1:12" ht="15" x14ac:dyDescent="0.2">
      <c r="A557" s="351" t="str">
        <f t="shared" si="16"/>
        <v/>
      </c>
      <c r="B557" s="352"/>
      <c r="C557" s="359"/>
      <c r="D557" s="359"/>
      <c r="E557" s="354"/>
      <c r="F557" s="354"/>
      <c r="G557" s="359"/>
      <c r="H557" s="359"/>
      <c r="I557" s="360"/>
      <c r="J557" s="360"/>
      <c r="K557" s="356">
        <f t="shared" si="17"/>
        <v>0</v>
      </c>
      <c r="L557" s="358"/>
    </row>
    <row r="558" spans="1:12" ht="15" x14ac:dyDescent="0.2">
      <c r="A558" s="351" t="str">
        <f t="shared" si="16"/>
        <v/>
      </c>
      <c r="B558" s="352"/>
      <c r="C558" s="359"/>
      <c r="D558" s="359"/>
      <c r="E558" s="354"/>
      <c r="F558" s="354"/>
      <c r="G558" s="359"/>
      <c r="H558" s="359"/>
      <c r="I558" s="360"/>
      <c r="J558" s="360"/>
      <c r="K558" s="356">
        <f t="shared" si="17"/>
        <v>0</v>
      </c>
      <c r="L558" s="358"/>
    </row>
    <row r="559" spans="1:12" ht="15" x14ac:dyDescent="0.2">
      <c r="A559" s="351" t="str">
        <f t="shared" si="16"/>
        <v/>
      </c>
      <c r="B559" s="352"/>
      <c r="C559" s="359"/>
      <c r="D559" s="359"/>
      <c r="E559" s="354"/>
      <c r="F559" s="354"/>
      <c r="G559" s="359"/>
      <c r="H559" s="359"/>
      <c r="I559" s="360"/>
      <c r="J559" s="360"/>
      <c r="K559" s="356">
        <f t="shared" si="17"/>
        <v>0</v>
      </c>
      <c r="L559" s="358"/>
    </row>
    <row r="560" spans="1:12" ht="15" x14ac:dyDescent="0.2">
      <c r="A560" s="351" t="str">
        <f t="shared" si="16"/>
        <v/>
      </c>
      <c r="B560" s="352"/>
      <c r="C560" s="359"/>
      <c r="D560" s="359"/>
      <c r="E560" s="354"/>
      <c r="F560" s="354"/>
      <c r="G560" s="359"/>
      <c r="H560" s="359"/>
      <c r="I560" s="360"/>
      <c r="J560" s="360"/>
      <c r="K560" s="356">
        <f t="shared" si="17"/>
        <v>0</v>
      </c>
      <c r="L560" s="358"/>
    </row>
    <row r="561" spans="1:12" ht="15" x14ac:dyDescent="0.2">
      <c r="A561" s="351" t="str">
        <f t="shared" si="16"/>
        <v/>
      </c>
      <c r="B561" s="352"/>
      <c r="C561" s="359"/>
      <c r="D561" s="359"/>
      <c r="E561" s="354"/>
      <c r="F561" s="354"/>
      <c r="G561" s="359"/>
      <c r="H561" s="359"/>
      <c r="I561" s="360"/>
      <c r="J561" s="360"/>
      <c r="K561" s="356">
        <f t="shared" si="17"/>
        <v>0</v>
      </c>
      <c r="L561" s="358"/>
    </row>
    <row r="562" spans="1:12" ht="15" x14ac:dyDescent="0.2">
      <c r="A562" s="351" t="str">
        <f t="shared" si="16"/>
        <v/>
      </c>
      <c r="B562" s="352"/>
      <c r="C562" s="359"/>
      <c r="D562" s="359"/>
      <c r="E562" s="354"/>
      <c r="F562" s="354"/>
      <c r="G562" s="359"/>
      <c r="H562" s="359"/>
      <c r="I562" s="360"/>
      <c r="J562" s="360"/>
      <c r="K562" s="356">
        <f t="shared" si="17"/>
        <v>0</v>
      </c>
      <c r="L562" s="358"/>
    </row>
    <row r="563" spans="1:12" ht="15" x14ac:dyDescent="0.2">
      <c r="A563" s="351" t="str">
        <f t="shared" si="16"/>
        <v/>
      </c>
      <c r="B563" s="352"/>
      <c r="C563" s="359"/>
      <c r="D563" s="359"/>
      <c r="E563" s="354"/>
      <c r="F563" s="354"/>
      <c r="G563" s="359"/>
      <c r="H563" s="359"/>
      <c r="I563" s="360"/>
      <c r="J563" s="360"/>
      <c r="K563" s="356">
        <f t="shared" si="17"/>
        <v>0</v>
      </c>
      <c r="L563" s="358"/>
    </row>
    <row r="564" spans="1:12" ht="15" x14ac:dyDescent="0.2">
      <c r="A564" s="351" t="str">
        <f t="shared" si="16"/>
        <v/>
      </c>
      <c r="B564" s="352"/>
      <c r="C564" s="359"/>
      <c r="D564" s="359"/>
      <c r="E564" s="354"/>
      <c r="F564" s="354"/>
      <c r="G564" s="359"/>
      <c r="H564" s="359"/>
      <c r="I564" s="360"/>
      <c r="J564" s="360"/>
      <c r="K564" s="356">
        <f t="shared" si="17"/>
        <v>0</v>
      </c>
      <c r="L564" s="358"/>
    </row>
    <row r="565" spans="1:12" ht="15" x14ac:dyDescent="0.2">
      <c r="A565" s="351" t="str">
        <f t="shared" si="16"/>
        <v/>
      </c>
      <c r="B565" s="352"/>
      <c r="C565" s="359"/>
      <c r="D565" s="359"/>
      <c r="E565" s="354"/>
      <c r="F565" s="354"/>
      <c r="G565" s="359"/>
      <c r="H565" s="359"/>
      <c r="I565" s="360"/>
      <c r="J565" s="360"/>
      <c r="K565" s="356">
        <f t="shared" si="17"/>
        <v>0</v>
      </c>
      <c r="L565" s="358"/>
    </row>
    <row r="566" spans="1:12" ht="15" x14ac:dyDescent="0.2">
      <c r="A566" s="351" t="str">
        <f t="shared" si="16"/>
        <v/>
      </c>
      <c r="B566" s="352"/>
      <c r="C566" s="359"/>
      <c r="D566" s="359"/>
      <c r="E566" s="354"/>
      <c r="F566" s="354"/>
      <c r="G566" s="359"/>
      <c r="H566" s="359"/>
      <c r="I566" s="360"/>
      <c r="J566" s="360"/>
      <c r="K566" s="356">
        <f t="shared" si="17"/>
        <v>0</v>
      </c>
      <c r="L566" s="358"/>
    </row>
    <row r="567" spans="1:12" ht="15" x14ac:dyDescent="0.2">
      <c r="A567" s="351" t="str">
        <f t="shared" si="16"/>
        <v/>
      </c>
      <c r="B567" s="352"/>
      <c r="C567" s="359"/>
      <c r="D567" s="359"/>
      <c r="E567" s="354"/>
      <c r="F567" s="354"/>
      <c r="G567" s="359"/>
      <c r="H567" s="359"/>
      <c r="I567" s="360"/>
      <c r="J567" s="360"/>
      <c r="K567" s="356">
        <f t="shared" si="17"/>
        <v>0</v>
      </c>
      <c r="L567" s="358"/>
    </row>
    <row r="568" spans="1:12" ht="15" x14ac:dyDescent="0.2">
      <c r="A568" s="351" t="str">
        <f t="shared" si="16"/>
        <v/>
      </c>
      <c r="B568" s="352"/>
      <c r="C568" s="359"/>
      <c r="D568" s="359"/>
      <c r="E568" s="354"/>
      <c r="F568" s="354"/>
      <c r="G568" s="359"/>
      <c r="H568" s="359"/>
      <c r="I568" s="360"/>
      <c r="J568" s="360"/>
      <c r="K568" s="356">
        <f t="shared" si="17"/>
        <v>0</v>
      </c>
      <c r="L568" s="358"/>
    </row>
    <row r="569" spans="1:12" ht="15" x14ac:dyDescent="0.2">
      <c r="A569" s="351" t="str">
        <f t="shared" si="16"/>
        <v/>
      </c>
      <c r="B569" s="352"/>
      <c r="C569" s="359"/>
      <c r="D569" s="359"/>
      <c r="E569" s="354"/>
      <c r="F569" s="354"/>
      <c r="G569" s="359"/>
      <c r="H569" s="359"/>
      <c r="I569" s="360"/>
      <c r="J569" s="360"/>
      <c r="K569" s="356">
        <f t="shared" si="17"/>
        <v>0</v>
      </c>
      <c r="L569" s="358"/>
    </row>
    <row r="570" spans="1:12" ht="15" x14ac:dyDescent="0.2">
      <c r="A570" s="351" t="str">
        <f t="shared" si="16"/>
        <v/>
      </c>
      <c r="B570" s="352"/>
      <c r="C570" s="359"/>
      <c r="D570" s="359"/>
      <c r="E570" s="354"/>
      <c r="F570" s="354"/>
      <c r="G570" s="359"/>
      <c r="H570" s="359"/>
      <c r="I570" s="360"/>
      <c r="J570" s="360"/>
      <c r="K570" s="356">
        <f t="shared" si="17"/>
        <v>0</v>
      </c>
      <c r="L570" s="358"/>
    </row>
    <row r="571" spans="1:12" ht="15" x14ac:dyDescent="0.2">
      <c r="A571" s="351" t="str">
        <f t="shared" si="16"/>
        <v/>
      </c>
      <c r="B571" s="352"/>
      <c r="C571" s="359"/>
      <c r="D571" s="359"/>
      <c r="E571" s="354"/>
      <c r="F571" s="354"/>
      <c r="G571" s="359"/>
      <c r="H571" s="359"/>
      <c r="I571" s="360"/>
      <c r="J571" s="360"/>
      <c r="K571" s="356">
        <f t="shared" si="17"/>
        <v>0</v>
      </c>
      <c r="L571" s="358"/>
    </row>
    <row r="572" spans="1:12" ht="15" x14ac:dyDescent="0.2">
      <c r="A572" s="351" t="str">
        <f t="shared" si="16"/>
        <v/>
      </c>
      <c r="B572" s="352"/>
      <c r="C572" s="359"/>
      <c r="D572" s="359"/>
      <c r="E572" s="354"/>
      <c r="F572" s="354"/>
      <c r="G572" s="359"/>
      <c r="H572" s="359"/>
      <c r="I572" s="360"/>
      <c r="J572" s="360"/>
      <c r="K572" s="356">
        <f t="shared" si="17"/>
        <v>0</v>
      </c>
      <c r="L572" s="358"/>
    </row>
    <row r="573" spans="1:12" ht="15" x14ac:dyDescent="0.2">
      <c r="A573" s="351" t="str">
        <f t="shared" si="16"/>
        <v/>
      </c>
      <c r="B573" s="352"/>
      <c r="C573" s="359"/>
      <c r="D573" s="359"/>
      <c r="E573" s="354"/>
      <c r="F573" s="354"/>
      <c r="G573" s="359"/>
      <c r="H573" s="359"/>
      <c r="I573" s="360"/>
      <c r="J573" s="360"/>
      <c r="K573" s="356">
        <f t="shared" si="17"/>
        <v>0</v>
      </c>
      <c r="L573" s="358"/>
    </row>
    <row r="574" spans="1:12" ht="15" x14ac:dyDescent="0.2">
      <c r="A574" s="351" t="str">
        <f t="shared" si="16"/>
        <v/>
      </c>
      <c r="B574" s="352"/>
      <c r="C574" s="359"/>
      <c r="D574" s="359"/>
      <c r="E574" s="354"/>
      <c r="F574" s="354"/>
      <c r="G574" s="359"/>
      <c r="H574" s="359"/>
      <c r="I574" s="360"/>
      <c r="J574" s="360"/>
      <c r="K574" s="356">
        <f t="shared" si="17"/>
        <v>0</v>
      </c>
      <c r="L574" s="358"/>
    </row>
    <row r="575" spans="1:12" ht="15" x14ac:dyDescent="0.2">
      <c r="A575" s="351" t="str">
        <f t="shared" si="16"/>
        <v/>
      </c>
      <c r="B575" s="352"/>
      <c r="C575" s="359"/>
      <c r="D575" s="359"/>
      <c r="E575" s="354"/>
      <c r="F575" s="354"/>
      <c r="G575" s="359"/>
      <c r="H575" s="359"/>
      <c r="I575" s="360"/>
      <c r="J575" s="360"/>
      <c r="K575" s="356">
        <f t="shared" si="17"/>
        <v>0</v>
      </c>
      <c r="L575" s="358"/>
    </row>
    <row r="576" spans="1:12" ht="15" x14ac:dyDescent="0.2">
      <c r="A576" s="351" t="str">
        <f t="shared" si="16"/>
        <v/>
      </c>
      <c r="B576" s="352"/>
      <c r="C576" s="359"/>
      <c r="D576" s="359"/>
      <c r="E576" s="354"/>
      <c r="F576" s="354"/>
      <c r="G576" s="359"/>
      <c r="H576" s="359"/>
      <c r="I576" s="360"/>
      <c r="J576" s="360"/>
      <c r="K576" s="356">
        <f t="shared" si="17"/>
        <v>0</v>
      </c>
      <c r="L576" s="358"/>
    </row>
    <row r="577" spans="1:12" ht="15" x14ac:dyDescent="0.2">
      <c r="A577" s="351" t="str">
        <f t="shared" si="16"/>
        <v/>
      </c>
      <c r="B577" s="352"/>
      <c r="C577" s="359"/>
      <c r="D577" s="359"/>
      <c r="E577" s="354"/>
      <c r="F577" s="354"/>
      <c r="G577" s="359"/>
      <c r="H577" s="359"/>
      <c r="I577" s="360"/>
      <c r="J577" s="360"/>
      <c r="K577" s="356">
        <f t="shared" si="17"/>
        <v>0</v>
      </c>
      <c r="L577" s="358"/>
    </row>
    <row r="578" spans="1:12" ht="15" x14ac:dyDescent="0.2">
      <c r="A578" s="351" t="str">
        <f t="shared" si="16"/>
        <v/>
      </c>
      <c r="B578" s="352"/>
      <c r="C578" s="359"/>
      <c r="D578" s="359"/>
      <c r="E578" s="354"/>
      <c r="F578" s="354"/>
      <c r="G578" s="359"/>
      <c r="H578" s="359"/>
      <c r="I578" s="360"/>
      <c r="J578" s="360"/>
      <c r="K578" s="356">
        <f t="shared" si="17"/>
        <v>0</v>
      </c>
      <c r="L578" s="358"/>
    </row>
    <row r="579" spans="1:12" ht="15" x14ac:dyDescent="0.2">
      <c r="A579" s="351" t="str">
        <f t="shared" si="16"/>
        <v/>
      </c>
      <c r="B579" s="352"/>
      <c r="C579" s="359"/>
      <c r="D579" s="359"/>
      <c r="E579" s="354"/>
      <c r="F579" s="354"/>
      <c r="G579" s="359"/>
      <c r="H579" s="359"/>
      <c r="I579" s="360"/>
      <c r="J579" s="360"/>
      <c r="K579" s="356">
        <f t="shared" si="17"/>
        <v>0</v>
      </c>
      <c r="L579" s="358"/>
    </row>
    <row r="580" spans="1:12" ht="15" x14ac:dyDescent="0.2">
      <c r="A580" s="351" t="str">
        <f t="shared" si="16"/>
        <v/>
      </c>
      <c r="B580" s="352"/>
      <c r="C580" s="359"/>
      <c r="D580" s="359"/>
      <c r="E580" s="354"/>
      <c r="F580" s="354"/>
      <c r="G580" s="359"/>
      <c r="H580" s="359"/>
      <c r="I580" s="360"/>
      <c r="J580" s="360"/>
      <c r="K580" s="356">
        <f t="shared" si="17"/>
        <v>0</v>
      </c>
      <c r="L580" s="358"/>
    </row>
    <row r="581" spans="1:12" ht="15" x14ac:dyDescent="0.2">
      <c r="A581" s="351" t="str">
        <f t="shared" si="16"/>
        <v/>
      </c>
      <c r="B581" s="352"/>
      <c r="C581" s="359"/>
      <c r="D581" s="359"/>
      <c r="E581" s="354"/>
      <c r="F581" s="354"/>
      <c r="G581" s="359"/>
      <c r="H581" s="359"/>
      <c r="I581" s="360"/>
      <c r="J581" s="360"/>
      <c r="K581" s="356">
        <f t="shared" si="17"/>
        <v>0</v>
      </c>
      <c r="L581" s="358"/>
    </row>
    <row r="582" spans="1:12" ht="15" x14ac:dyDescent="0.2">
      <c r="A582" s="351" t="str">
        <f t="shared" si="16"/>
        <v/>
      </c>
      <c r="B582" s="352"/>
      <c r="C582" s="359"/>
      <c r="D582" s="359"/>
      <c r="E582" s="354"/>
      <c r="F582" s="354"/>
      <c r="G582" s="359"/>
      <c r="H582" s="359"/>
      <c r="I582" s="360"/>
      <c r="J582" s="360"/>
      <c r="K582" s="356">
        <f t="shared" si="17"/>
        <v>0</v>
      </c>
      <c r="L582" s="358"/>
    </row>
    <row r="583" spans="1:12" ht="15" x14ac:dyDescent="0.2">
      <c r="A583" s="351" t="str">
        <f t="shared" si="16"/>
        <v/>
      </c>
      <c r="B583" s="352"/>
      <c r="C583" s="359"/>
      <c r="D583" s="359"/>
      <c r="E583" s="354"/>
      <c r="F583" s="354"/>
      <c r="G583" s="359"/>
      <c r="H583" s="359"/>
      <c r="I583" s="360"/>
      <c r="J583" s="360"/>
      <c r="K583" s="356">
        <f t="shared" si="17"/>
        <v>0</v>
      </c>
      <c r="L583" s="358"/>
    </row>
    <row r="584" spans="1:12" ht="15" x14ac:dyDescent="0.2">
      <c r="A584" s="351" t="str">
        <f t="shared" si="16"/>
        <v/>
      </c>
      <c r="B584" s="352"/>
      <c r="C584" s="359"/>
      <c r="D584" s="359"/>
      <c r="E584" s="354"/>
      <c r="F584" s="354"/>
      <c r="G584" s="359"/>
      <c r="H584" s="359"/>
      <c r="I584" s="360"/>
      <c r="J584" s="360"/>
      <c r="K584" s="356">
        <f t="shared" si="17"/>
        <v>0</v>
      </c>
      <c r="L584" s="358"/>
    </row>
    <row r="585" spans="1:12" ht="15" x14ac:dyDescent="0.2">
      <c r="A585" s="351" t="str">
        <f t="shared" si="16"/>
        <v/>
      </c>
      <c r="B585" s="352"/>
      <c r="C585" s="359"/>
      <c r="D585" s="359"/>
      <c r="E585" s="354"/>
      <c r="F585" s="354"/>
      <c r="G585" s="359"/>
      <c r="H585" s="359"/>
      <c r="I585" s="360"/>
      <c r="J585" s="360"/>
      <c r="K585" s="356">
        <f t="shared" si="17"/>
        <v>0</v>
      </c>
      <c r="L585" s="358"/>
    </row>
    <row r="586" spans="1:12" ht="15" x14ac:dyDescent="0.2">
      <c r="A586" s="351" t="str">
        <f t="shared" si="16"/>
        <v/>
      </c>
      <c r="B586" s="352"/>
      <c r="C586" s="359"/>
      <c r="D586" s="359"/>
      <c r="E586" s="354"/>
      <c r="F586" s="354"/>
      <c r="G586" s="359"/>
      <c r="H586" s="359"/>
      <c r="I586" s="360"/>
      <c r="J586" s="360"/>
      <c r="K586" s="356">
        <f t="shared" si="17"/>
        <v>0</v>
      </c>
      <c r="L586" s="358"/>
    </row>
    <row r="587" spans="1:12" ht="15" x14ac:dyDescent="0.2">
      <c r="A587" s="351" t="str">
        <f t="shared" si="16"/>
        <v/>
      </c>
      <c r="B587" s="352"/>
      <c r="C587" s="359"/>
      <c r="D587" s="359"/>
      <c r="E587" s="354"/>
      <c r="F587" s="354"/>
      <c r="G587" s="359"/>
      <c r="H587" s="359"/>
      <c r="I587" s="360"/>
      <c r="J587" s="360"/>
      <c r="K587" s="356">
        <f t="shared" si="17"/>
        <v>0</v>
      </c>
      <c r="L587" s="358"/>
    </row>
    <row r="588" spans="1:12" ht="15" x14ac:dyDescent="0.2">
      <c r="A588" s="351" t="str">
        <f t="shared" si="16"/>
        <v/>
      </c>
      <c r="B588" s="352"/>
      <c r="C588" s="359"/>
      <c r="D588" s="359"/>
      <c r="E588" s="354"/>
      <c r="F588" s="354"/>
      <c r="G588" s="359"/>
      <c r="H588" s="359"/>
      <c r="I588" s="360"/>
      <c r="J588" s="360"/>
      <c r="K588" s="356">
        <f t="shared" si="17"/>
        <v>0</v>
      </c>
      <c r="L588" s="358"/>
    </row>
    <row r="589" spans="1:12" ht="15" x14ac:dyDescent="0.2">
      <c r="A589" s="351" t="str">
        <f t="shared" si="16"/>
        <v/>
      </c>
      <c r="B589" s="352"/>
      <c r="C589" s="359"/>
      <c r="D589" s="359"/>
      <c r="E589" s="354"/>
      <c r="F589" s="354"/>
      <c r="G589" s="359"/>
      <c r="H589" s="359"/>
      <c r="I589" s="360"/>
      <c r="J589" s="360"/>
      <c r="K589" s="356">
        <f t="shared" si="17"/>
        <v>0</v>
      </c>
      <c r="L589" s="358"/>
    </row>
    <row r="590" spans="1:12" ht="15" x14ac:dyDescent="0.2">
      <c r="A590" s="351" t="str">
        <f t="shared" si="16"/>
        <v/>
      </c>
      <c r="B590" s="352"/>
      <c r="C590" s="359"/>
      <c r="D590" s="359"/>
      <c r="E590" s="354"/>
      <c r="F590" s="354"/>
      <c r="G590" s="359"/>
      <c r="H590" s="359"/>
      <c r="I590" s="360"/>
      <c r="J590" s="360"/>
      <c r="K590" s="356">
        <f t="shared" si="17"/>
        <v>0</v>
      </c>
      <c r="L590" s="358"/>
    </row>
    <row r="591" spans="1:12" ht="15" x14ac:dyDescent="0.2">
      <c r="A591" s="351" t="str">
        <f t="shared" si="16"/>
        <v/>
      </c>
      <c r="B591" s="352"/>
      <c r="C591" s="359"/>
      <c r="D591" s="359"/>
      <c r="E591" s="354"/>
      <c r="F591" s="354"/>
      <c r="G591" s="359"/>
      <c r="H591" s="359"/>
      <c r="I591" s="360"/>
      <c r="J591" s="360"/>
      <c r="K591" s="356">
        <f t="shared" si="17"/>
        <v>0</v>
      </c>
      <c r="L591" s="358"/>
    </row>
    <row r="592" spans="1:12" ht="15" x14ac:dyDescent="0.2">
      <c r="A592" s="351" t="str">
        <f t="shared" ref="A592:A655" si="18">IF(COUNTA(B592:J592)&gt;0,ROW()-ROW($A$14),"")</f>
        <v/>
      </c>
      <c r="B592" s="352"/>
      <c r="C592" s="359"/>
      <c r="D592" s="359"/>
      <c r="E592" s="354"/>
      <c r="F592" s="354"/>
      <c r="G592" s="359"/>
      <c r="H592" s="359"/>
      <c r="I592" s="360"/>
      <c r="J592" s="360"/>
      <c r="K592" s="356">
        <f t="shared" ref="K592:K655" si="19">ROUND(I592,2)*ROUND(J592,2)</f>
        <v>0</v>
      </c>
      <c r="L592" s="358"/>
    </row>
    <row r="593" spans="1:12" ht="15" x14ac:dyDescent="0.2">
      <c r="A593" s="351" t="str">
        <f t="shared" si="18"/>
        <v/>
      </c>
      <c r="B593" s="352"/>
      <c r="C593" s="359"/>
      <c r="D593" s="359"/>
      <c r="E593" s="354"/>
      <c r="F593" s="354"/>
      <c r="G593" s="359"/>
      <c r="H593" s="359"/>
      <c r="I593" s="360"/>
      <c r="J593" s="360"/>
      <c r="K593" s="356">
        <f t="shared" si="19"/>
        <v>0</v>
      </c>
      <c r="L593" s="358"/>
    </row>
    <row r="594" spans="1:12" ht="15" x14ac:dyDescent="0.2">
      <c r="A594" s="351" t="str">
        <f t="shared" si="18"/>
        <v/>
      </c>
      <c r="B594" s="352"/>
      <c r="C594" s="359"/>
      <c r="D594" s="359"/>
      <c r="E594" s="354"/>
      <c r="F594" s="354"/>
      <c r="G594" s="359"/>
      <c r="H594" s="359"/>
      <c r="I594" s="360"/>
      <c r="J594" s="360"/>
      <c r="K594" s="356">
        <f t="shared" si="19"/>
        <v>0</v>
      </c>
      <c r="L594" s="358"/>
    </row>
    <row r="595" spans="1:12" ht="15" x14ac:dyDescent="0.2">
      <c r="A595" s="351" t="str">
        <f t="shared" si="18"/>
        <v/>
      </c>
      <c r="B595" s="352"/>
      <c r="C595" s="359"/>
      <c r="D595" s="359"/>
      <c r="E595" s="354"/>
      <c r="F595" s="354"/>
      <c r="G595" s="359"/>
      <c r="H595" s="359"/>
      <c r="I595" s="360"/>
      <c r="J595" s="360"/>
      <c r="K595" s="356">
        <f t="shared" si="19"/>
        <v>0</v>
      </c>
      <c r="L595" s="358"/>
    </row>
    <row r="596" spans="1:12" ht="15" x14ac:dyDescent="0.2">
      <c r="A596" s="351" t="str">
        <f t="shared" si="18"/>
        <v/>
      </c>
      <c r="B596" s="352"/>
      <c r="C596" s="359"/>
      <c r="D596" s="359"/>
      <c r="E596" s="354"/>
      <c r="F596" s="354"/>
      <c r="G596" s="359"/>
      <c r="H596" s="359"/>
      <c r="I596" s="360"/>
      <c r="J596" s="360"/>
      <c r="K596" s="356">
        <f t="shared" si="19"/>
        <v>0</v>
      </c>
      <c r="L596" s="358"/>
    </row>
    <row r="597" spans="1:12" ht="15" x14ac:dyDescent="0.2">
      <c r="A597" s="351" t="str">
        <f t="shared" si="18"/>
        <v/>
      </c>
      <c r="B597" s="352"/>
      <c r="C597" s="359"/>
      <c r="D597" s="359"/>
      <c r="E597" s="354"/>
      <c r="F597" s="354"/>
      <c r="G597" s="359"/>
      <c r="H597" s="359"/>
      <c r="I597" s="360"/>
      <c r="J597" s="360"/>
      <c r="K597" s="356">
        <f t="shared" si="19"/>
        <v>0</v>
      </c>
      <c r="L597" s="358"/>
    </row>
    <row r="598" spans="1:12" ht="15" x14ac:dyDescent="0.2">
      <c r="A598" s="351" t="str">
        <f t="shared" si="18"/>
        <v/>
      </c>
      <c r="B598" s="352"/>
      <c r="C598" s="359"/>
      <c r="D598" s="359"/>
      <c r="E598" s="354"/>
      <c r="F598" s="354"/>
      <c r="G598" s="359"/>
      <c r="H598" s="359"/>
      <c r="I598" s="360"/>
      <c r="J598" s="360"/>
      <c r="K598" s="356">
        <f t="shared" si="19"/>
        <v>0</v>
      </c>
      <c r="L598" s="358"/>
    </row>
    <row r="599" spans="1:12" ht="15" x14ac:dyDescent="0.2">
      <c r="A599" s="351" t="str">
        <f t="shared" si="18"/>
        <v/>
      </c>
      <c r="B599" s="352"/>
      <c r="C599" s="359"/>
      <c r="D599" s="359"/>
      <c r="E599" s="354"/>
      <c r="F599" s="354"/>
      <c r="G599" s="359"/>
      <c r="H599" s="359"/>
      <c r="I599" s="360"/>
      <c r="J599" s="360"/>
      <c r="K599" s="356">
        <f t="shared" si="19"/>
        <v>0</v>
      </c>
      <c r="L599" s="358"/>
    </row>
    <row r="600" spans="1:12" ht="15" x14ac:dyDescent="0.2">
      <c r="A600" s="351" t="str">
        <f t="shared" si="18"/>
        <v/>
      </c>
      <c r="B600" s="352"/>
      <c r="C600" s="359"/>
      <c r="D600" s="359"/>
      <c r="E600" s="354"/>
      <c r="F600" s="354"/>
      <c r="G600" s="359"/>
      <c r="H600" s="359"/>
      <c r="I600" s="360"/>
      <c r="J600" s="360"/>
      <c r="K600" s="356">
        <f t="shared" si="19"/>
        <v>0</v>
      </c>
      <c r="L600" s="358"/>
    </row>
    <row r="601" spans="1:12" ht="15" x14ac:dyDescent="0.2">
      <c r="A601" s="351" t="str">
        <f t="shared" si="18"/>
        <v/>
      </c>
      <c r="B601" s="352"/>
      <c r="C601" s="359"/>
      <c r="D601" s="359"/>
      <c r="E601" s="354"/>
      <c r="F601" s="354"/>
      <c r="G601" s="359"/>
      <c r="H601" s="359"/>
      <c r="I601" s="360"/>
      <c r="J601" s="360"/>
      <c r="K601" s="356">
        <f t="shared" si="19"/>
        <v>0</v>
      </c>
      <c r="L601" s="358"/>
    </row>
    <row r="602" spans="1:12" ht="15" x14ac:dyDescent="0.2">
      <c r="A602" s="351" t="str">
        <f t="shared" si="18"/>
        <v/>
      </c>
      <c r="B602" s="352"/>
      <c r="C602" s="359"/>
      <c r="D602" s="359"/>
      <c r="E602" s="354"/>
      <c r="F602" s="354"/>
      <c r="G602" s="359"/>
      <c r="H602" s="359"/>
      <c r="I602" s="360"/>
      <c r="J602" s="360"/>
      <c r="K602" s="356">
        <f t="shared" si="19"/>
        <v>0</v>
      </c>
      <c r="L602" s="358"/>
    </row>
    <row r="603" spans="1:12" ht="15" x14ac:dyDescent="0.2">
      <c r="A603" s="351" t="str">
        <f t="shared" si="18"/>
        <v/>
      </c>
      <c r="B603" s="352"/>
      <c r="C603" s="359"/>
      <c r="D603" s="359"/>
      <c r="E603" s="354"/>
      <c r="F603" s="354"/>
      <c r="G603" s="359"/>
      <c r="H603" s="359"/>
      <c r="I603" s="360"/>
      <c r="J603" s="360"/>
      <c r="K603" s="356">
        <f t="shared" si="19"/>
        <v>0</v>
      </c>
      <c r="L603" s="358"/>
    </row>
    <row r="604" spans="1:12" ht="15" x14ac:dyDescent="0.2">
      <c r="A604" s="351" t="str">
        <f t="shared" si="18"/>
        <v/>
      </c>
      <c r="B604" s="352"/>
      <c r="C604" s="359"/>
      <c r="D604" s="359"/>
      <c r="E604" s="354"/>
      <c r="F604" s="354"/>
      <c r="G604" s="359"/>
      <c r="H604" s="359"/>
      <c r="I604" s="360"/>
      <c r="J604" s="360"/>
      <c r="K604" s="356">
        <f t="shared" si="19"/>
        <v>0</v>
      </c>
      <c r="L604" s="358"/>
    </row>
    <row r="605" spans="1:12" ht="15" x14ac:dyDescent="0.2">
      <c r="A605" s="351" t="str">
        <f t="shared" si="18"/>
        <v/>
      </c>
      <c r="B605" s="352"/>
      <c r="C605" s="359"/>
      <c r="D605" s="359"/>
      <c r="E605" s="354"/>
      <c r="F605" s="354"/>
      <c r="G605" s="359"/>
      <c r="H605" s="359"/>
      <c r="I605" s="360"/>
      <c r="J605" s="360"/>
      <c r="K605" s="356">
        <f t="shared" si="19"/>
        <v>0</v>
      </c>
      <c r="L605" s="358"/>
    </row>
    <row r="606" spans="1:12" ht="15" x14ac:dyDescent="0.2">
      <c r="A606" s="351" t="str">
        <f t="shared" si="18"/>
        <v/>
      </c>
      <c r="B606" s="352"/>
      <c r="C606" s="359"/>
      <c r="D606" s="359"/>
      <c r="E606" s="354"/>
      <c r="F606" s="354"/>
      <c r="G606" s="359"/>
      <c r="H606" s="359"/>
      <c r="I606" s="360"/>
      <c r="J606" s="360"/>
      <c r="K606" s="356">
        <f t="shared" si="19"/>
        <v>0</v>
      </c>
      <c r="L606" s="358"/>
    </row>
    <row r="607" spans="1:12" ht="15" x14ac:dyDescent="0.2">
      <c r="A607" s="351" t="str">
        <f t="shared" si="18"/>
        <v/>
      </c>
      <c r="B607" s="352"/>
      <c r="C607" s="359"/>
      <c r="D607" s="359"/>
      <c r="E607" s="354"/>
      <c r="F607" s="354"/>
      <c r="G607" s="359"/>
      <c r="H607" s="359"/>
      <c r="I607" s="360"/>
      <c r="J607" s="360"/>
      <c r="K607" s="356">
        <f t="shared" si="19"/>
        <v>0</v>
      </c>
      <c r="L607" s="358"/>
    </row>
    <row r="608" spans="1:12" ht="15" x14ac:dyDescent="0.2">
      <c r="A608" s="351" t="str">
        <f t="shared" si="18"/>
        <v/>
      </c>
      <c r="B608" s="352"/>
      <c r="C608" s="359"/>
      <c r="D608" s="359"/>
      <c r="E608" s="354"/>
      <c r="F608" s="354"/>
      <c r="G608" s="359"/>
      <c r="H608" s="359"/>
      <c r="I608" s="360"/>
      <c r="J608" s="360"/>
      <c r="K608" s="356">
        <f t="shared" si="19"/>
        <v>0</v>
      </c>
      <c r="L608" s="358"/>
    </row>
    <row r="609" spans="1:12" ht="15" x14ac:dyDescent="0.2">
      <c r="A609" s="351" t="str">
        <f t="shared" si="18"/>
        <v/>
      </c>
      <c r="B609" s="352"/>
      <c r="C609" s="359"/>
      <c r="D609" s="359"/>
      <c r="E609" s="354"/>
      <c r="F609" s="354"/>
      <c r="G609" s="359"/>
      <c r="H609" s="359"/>
      <c r="I609" s="360"/>
      <c r="J609" s="360"/>
      <c r="K609" s="356">
        <f t="shared" si="19"/>
        <v>0</v>
      </c>
      <c r="L609" s="358"/>
    </row>
    <row r="610" spans="1:12" ht="15" x14ac:dyDescent="0.2">
      <c r="A610" s="351" t="str">
        <f t="shared" si="18"/>
        <v/>
      </c>
      <c r="B610" s="352"/>
      <c r="C610" s="359"/>
      <c r="D610" s="359"/>
      <c r="E610" s="354"/>
      <c r="F610" s="354"/>
      <c r="G610" s="359"/>
      <c r="H610" s="359"/>
      <c r="I610" s="360"/>
      <c r="J610" s="360"/>
      <c r="K610" s="356">
        <f t="shared" si="19"/>
        <v>0</v>
      </c>
      <c r="L610" s="358"/>
    </row>
    <row r="611" spans="1:12" ht="15" x14ac:dyDescent="0.2">
      <c r="A611" s="351" t="str">
        <f t="shared" si="18"/>
        <v/>
      </c>
      <c r="B611" s="352"/>
      <c r="C611" s="359"/>
      <c r="D611" s="359"/>
      <c r="E611" s="354"/>
      <c r="F611" s="354"/>
      <c r="G611" s="359"/>
      <c r="H611" s="359"/>
      <c r="I611" s="360"/>
      <c r="J611" s="360"/>
      <c r="K611" s="356">
        <f t="shared" si="19"/>
        <v>0</v>
      </c>
      <c r="L611" s="358"/>
    </row>
    <row r="612" spans="1:12" ht="15" x14ac:dyDescent="0.2">
      <c r="A612" s="351" t="str">
        <f t="shared" si="18"/>
        <v/>
      </c>
      <c r="B612" s="352"/>
      <c r="C612" s="359"/>
      <c r="D612" s="359"/>
      <c r="E612" s="354"/>
      <c r="F612" s="354"/>
      <c r="G612" s="359"/>
      <c r="H612" s="359"/>
      <c r="I612" s="360"/>
      <c r="J612" s="360"/>
      <c r="K612" s="356">
        <f t="shared" si="19"/>
        <v>0</v>
      </c>
      <c r="L612" s="358"/>
    </row>
    <row r="613" spans="1:12" ht="15" x14ac:dyDescent="0.2">
      <c r="A613" s="351" t="str">
        <f t="shared" si="18"/>
        <v/>
      </c>
      <c r="B613" s="352"/>
      <c r="C613" s="359"/>
      <c r="D613" s="359"/>
      <c r="E613" s="354"/>
      <c r="F613" s="354"/>
      <c r="G613" s="359"/>
      <c r="H613" s="359"/>
      <c r="I613" s="360"/>
      <c r="J613" s="360"/>
      <c r="K613" s="356">
        <f t="shared" si="19"/>
        <v>0</v>
      </c>
      <c r="L613" s="358"/>
    </row>
    <row r="614" spans="1:12" ht="15" x14ac:dyDescent="0.2">
      <c r="A614" s="351" t="str">
        <f t="shared" si="18"/>
        <v/>
      </c>
      <c r="B614" s="352"/>
      <c r="C614" s="359"/>
      <c r="D614" s="359"/>
      <c r="E614" s="354"/>
      <c r="F614" s="354"/>
      <c r="G614" s="359"/>
      <c r="H614" s="359"/>
      <c r="I614" s="360"/>
      <c r="J614" s="360"/>
      <c r="K614" s="356">
        <f t="shared" si="19"/>
        <v>0</v>
      </c>
      <c r="L614" s="358"/>
    </row>
    <row r="615" spans="1:12" ht="15" x14ac:dyDescent="0.2">
      <c r="A615" s="351" t="str">
        <f t="shared" si="18"/>
        <v/>
      </c>
      <c r="B615" s="352"/>
      <c r="C615" s="359"/>
      <c r="D615" s="359"/>
      <c r="E615" s="354"/>
      <c r="F615" s="354"/>
      <c r="G615" s="359"/>
      <c r="H615" s="359"/>
      <c r="I615" s="360"/>
      <c r="J615" s="360"/>
      <c r="K615" s="356">
        <f t="shared" si="19"/>
        <v>0</v>
      </c>
      <c r="L615" s="358"/>
    </row>
    <row r="616" spans="1:12" ht="15" x14ac:dyDescent="0.2">
      <c r="A616" s="351" t="str">
        <f t="shared" si="18"/>
        <v/>
      </c>
      <c r="B616" s="352"/>
      <c r="C616" s="359"/>
      <c r="D616" s="359"/>
      <c r="E616" s="354"/>
      <c r="F616" s="354"/>
      <c r="G616" s="359"/>
      <c r="H616" s="359"/>
      <c r="I616" s="360"/>
      <c r="J616" s="360"/>
      <c r="K616" s="356">
        <f t="shared" si="19"/>
        <v>0</v>
      </c>
      <c r="L616" s="358"/>
    </row>
    <row r="617" spans="1:12" ht="15" x14ac:dyDescent="0.2">
      <c r="A617" s="351" t="str">
        <f t="shared" si="18"/>
        <v/>
      </c>
      <c r="B617" s="352"/>
      <c r="C617" s="359"/>
      <c r="D617" s="359"/>
      <c r="E617" s="354"/>
      <c r="F617" s="354"/>
      <c r="G617" s="359"/>
      <c r="H617" s="359"/>
      <c r="I617" s="360"/>
      <c r="J617" s="360"/>
      <c r="K617" s="356">
        <f t="shared" si="19"/>
        <v>0</v>
      </c>
      <c r="L617" s="358"/>
    </row>
    <row r="618" spans="1:12" ht="15" x14ac:dyDescent="0.2">
      <c r="A618" s="351" t="str">
        <f t="shared" si="18"/>
        <v/>
      </c>
      <c r="B618" s="352"/>
      <c r="C618" s="359"/>
      <c r="D618" s="359"/>
      <c r="E618" s="354"/>
      <c r="F618" s="354"/>
      <c r="G618" s="359"/>
      <c r="H618" s="359"/>
      <c r="I618" s="360"/>
      <c r="J618" s="360"/>
      <c r="K618" s="356">
        <f t="shared" si="19"/>
        <v>0</v>
      </c>
      <c r="L618" s="358"/>
    </row>
    <row r="619" spans="1:12" ht="15" x14ac:dyDescent="0.2">
      <c r="A619" s="351" t="str">
        <f t="shared" si="18"/>
        <v/>
      </c>
      <c r="B619" s="352"/>
      <c r="C619" s="359"/>
      <c r="D619" s="359"/>
      <c r="E619" s="354"/>
      <c r="F619" s="354"/>
      <c r="G619" s="359"/>
      <c r="H619" s="359"/>
      <c r="I619" s="360"/>
      <c r="J619" s="360"/>
      <c r="K619" s="356">
        <f t="shared" si="19"/>
        <v>0</v>
      </c>
      <c r="L619" s="358"/>
    </row>
    <row r="620" spans="1:12" ht="15" x14ac:dyDescent="0.2">
      <c r="A620" s="351" t="str">
        <f t="shared" si="18"/>
        <v/>
      </c>
      <c r="B620" s="352"/>
      <c r="C620" s="359"/>
      <c r="D620" s="359"/>
      <c r="E620" s="354"/>
      <c r="F620" s="354"/>
      <c r="G620" s="359"/>
      <c r="H620" s="359"/>
      <c r="I620" s="360"/>
      <c r="J620" s="360"/>
      <c r="K620" s="356">
        <f t="shared" si="19"/>
        <v>0</v>
      </c>
      <c r="L620" s="358"/>
    </row>
    <row r="621" spans="1:12" ht="15" x14ac:dyDescent="0.2">
      <c r="A621" s="351" t="str">
        <f t="shared" si="18"/>
        <v/>
      </c>
      <c r="B621" s="352"/>
      <c r="C621" s="359"/>
      <c r="D621" s="359"/>
      <c r="E621" s="354"/>
      <c r="F621" s="354"/>
      <c r="G621" s="359"/>
      <c r="H621" s="359"/>
      <c r="I621" s="360"/>
      <c r="J621" s="360"/>
      <c r="K621" s="356">
        <f t="shared" si="19"/>
        <v>0</v>
      </c>
      <c r="L621" s="358"/>
    </row>
    <row r="622" spans="1:12" ht="15" x14ac:dyDescent="0.2">
      <c r="A622" s="351" t="str">
        <f t="shared" si="18"/>
        <v/>
      </c>
      <c r="B622" s="352"/>
      <c r="C622" s="359"/>
      <c r="D622" s="359"/>
      <c r="E622" s="354"/>
      <c r="F622" s="354"/>
      <c r="G622" s="359"/>
      <c r="H622" s="359"/>
      <c r="I622" s="360"/>
      <c r="J622" s="360"/>
      <c r="K622" s="356">
        <f t="shared" si="19"/>
        <v>0</v>
      </c>
      <c r="L622" s="358"/>
    </row>
    <row r="623" spans="1:12" ht="15" x14ac:dyDescent="0.2">
      <c r="A623" s="351" t="str">
        <f t="shared" si="18"/>
        <v/>
      </c>
      <c r="B623" s="352"/>
      <c r="C623" s="359"/>
      <c r="D623" s="359"/>
      <c r="E623" s="354"/>
      <c r="F623" s="354"/>
      <c r="G623" s="359"/>
      <c r="H623" s="359"/>
      <c r="I623" s="360"/>
      <c r="J623" s="360"/>
      <c r="K623" s="356">
        <f t="shared" si="19"/>
        <v>0</v>
      </c>
      <c r="L623" s="358"/>
    </row>
    <row r="624" spans="1:12" ht="15" x14ac:dyDescent="0.2">
      <c r="A624" s="351" t="str">
        <f t="shared" si="18"/>
        <v/>
      </c>
      <c r="B624" s="352"/>
      <c r="C624" s="359"/>
      <c r="D624" s="359"/>
      <c r="E624" s="354"/>
      <c r="F624" s="354"/>
      <c r="G624" s="359"/>
      <c r="H624" s="359"/>
      <c r="I624" s="360"/>
      <c r="J624" s="360"/>
      <c r="K624" s="356">
        <f t="shared" si="19"/>
        <v>0</v>
      </c>
      <c r="L624" s="358"/>
    </row>
    <row r="625" spans="1:12" ht="15" x14ac:dyDescent="0.2">
      <c r="A625" s="351" t="str">
        <f t="shared" si="18"/>
        <v/>
      </c>
      <c r="B625" s="352"/>
      <c r="C625" s="359"/>
      <c r="D625" s="359"/>
      <c r="E625" s="354"/>
      <c r="F625" s="354"/>
      <c r="G625" s="359"/>
      <c r="H625" s="359"/>
      <c r="I625" s="360"/>
      <c r="J625" s="360"/>
      <c r="K625" s="356">
        <f t="shared" si="19"/>
        <v>0</v>
      </c>
      <c r="L625" s="358"/>
    </row>
    <row r="626" spans="1:12" ht="15" x14ac:dyDescent="0.2">
      <c r="A626" s="351" t="str">
        <f t="shared" si="18"/>
        <v/>
      </c>
      <c r="B626" s="352"/>
      <c r="C626" s="359"/>
      <c r="D626" s="359"/>
      <c r="E626" s="354"/>
      <c r="F626" s="354"/>
      <c r="G626" s="359"/>
      <c r="H626" s="359"/>
      <c r="I626" s="360"/>
      <c r="J626" s="360"/>
      <c r="K626" s="356">
        <f t="shared" si="19"/>
        <v>0</v>
      </c>
      <c r="L626" s="358"/>
    </row>
    <row r="627" spans="1:12" ht="15" x14ac:dyDescent="0.2">
      <c r="A627" s="351" t="str">
        <f t="shared" si="18"/>
        <v/>
      </c>
      <c r="B627" s="352"/>
      <c r="C627" s="359"/>
      <c r="D627" s="359"/>
      <c r="E627" s="354"/>
      <c r="F627" s="354"/>
      <c r="G627" s="359"/>
      <c r="H627" s="359"/>
      <c r="I627" s="360"/>
      <c r="J627" s="360"/>
      <c r="K627" s="356">
        <f t="shared" si="19"/>
        <v>0</v>
      </c>
      <c r="L627" s="358"/>
    </row>
    <row r="628" spans="1:12" ht="15" x14ac:dyDescent="0.2">
      <c r="A628" s="351" t="str">
        <f t="shared" si="18"/>
        <v/>
      </c>
      <c r="B628" s="352"/>
      <c r="C628" s="359"/>
      <c r="D628" s="359"/>
      <c r="E628" s="354"/>
      <c r="F628" s="354"/>
      <c r="G628" s="359"/>
      <c r="H628" s="359"/>
      <c r="I628" s="360"/>
      <c r="J628" s="360"/>
      <c r="K628" s="356">
        <f t="shared" si="19"/>
        <v>0</v>
      </c>
      <c r="L628" s="358"/>
    </row>
    <row r="629" spans="1:12" ht="15" x14ac:dyDescent="0.2">
      <c r="A629" s="351" t="str">
        <f t="shared" si="18"/>
        <v/>
      </c>
      <c r="B629" s="352"/>
      <c r="C629" s="359"/>
      <c r="D629" s="359"/>
      <c r="E629" s="354"/>
      <c r="F629" s="354"/>
      <c r="G629" s="359"/>
      <c r="H629" s="359"/>
      <c r="I629" s="360"/>
      <c r="J629" s="360"/>
      <c r="K629" s="356">
        <f t="shared" si="19"/>
        <v>0</v>
      </c>
      <c r="L629" s="358"/>
    </row>
    <row r="630" spans="1:12" ht="15" x14ac:dyDescent="0.2">
      <c r="A630" s="351" t="str">
        <f t="shared" si="18"/>
        <v/>
      </c>
      <c r="B630" s="352"/>
      <c r="C630" s="359"/>
      <c r="D630" s="359"/>
      <c r="E630" s="354"/>
      <c r="F630" s="354"/>
      <c r="G630" s="359"/>
      <c r="H630" s="359"/>
      <c r="I630" s="360"/>
      <c r="J630" s="360"/>
      <c r="K630" s="356">
        <f t="shared" si="19"/>
        <v>0</v>
      </c>
      <c r="L630" s="358"/>
    </row>
    <row r="631" spans="1:12" ht="15" x14ac:dyDescent="0.2">
      <c r="A631" s="351" t="str">
        <f t="shared" si="18"/>
        <v/>
      </c>
      <c r="B631" s="352"/>
      <c r="C631" s="359"/>
      <c r="D631" s="359"/>
      <c r="E631" s="354"/>
      <c r="F631" s="354"/>
      <c r="G631" s="359"/>
      <c r="H631" s="359"/>
      <c r="I631" s="360"/>
      <c r="J631" s="360"/>
      <c r="K631" s="356">
        <f t="shared" si="19"/>
        <v>0</v>
      </c>
      <c r="L631" s="358"/>
    </row>
    <row r="632" spans="1:12" ht="15" x14ac:dyDescent="0.2">
      <c r="A632" s="351" t="str">
        <f t="shared" si="18"/>
        <v/>
      </c>
      <c r="B632" s="352"/>
      <c r="C632" s="359"/>
      <c r="D632" s="359"/>
      <c r="E632" s="354"/>
      <c r="F632" s="354"/>
      <c r="G632" s="359"/>
      <c r="H632" s="359"/>
      <c r="I632" s="360"/>
      <c r="J632" s="360"/>
      <c r="K632" s="356">
        <f t="shared" si="19"/>
        <v>0</v>
      </c>
      <c r="L632" s="358"/>
    </row>
    <row r="633" spans="1:12" ht="15" x14ac:dyDescent="0.2">
      <c r="A633" s="351" t="str">
        <f t="shared" si="18"/>
        <v/>
      </c>
      <c r="B633" s="352"/>
      <c r="C633" s="359"/>
      <c r="D633" s="359"/>
      <c r="E633" s="354"/>
      <c r="F633" s="354"/>
      <c r="G633" s="359"/>
      <c r="H633" s="359"/>
      <c r="I633" s="360"/>
      <c r="J633" s="360"/>
      <c r="K633" s="356">
        <f t="shared" si="19"/>
        <v>0</v>
      </c>
      <c r="L633" s="358"/>
    </row>
    <row r="634" spans="1:12" ht="15" x14ac:dyDescent="0.2">
      <c r="A634" s="351" t="str">
        <f t="shared" si="18"/>
        <v/>
      </c>
      <c r="B634" s="352"/>
      <c r="C634" s="359"/>
      <c r="D634" s="359"/>
      <c r="E634" s="354"/>
      <c r="F634" s="354"/>
      <c r="G634" s="359"/>
      <c r="H634" s="359"/>
      <c r="I634" s="360"/>
      <c r="J634" s="360"/>
      <c r="K634" s="356">
        <f t="shared" si="19"/>
        <v>0</v>
      </c>
      <c r="L634" s="358"/>
    </row>
    <row r="635" spans="1:12" ht="15" x14ac:dyDescent="0.2">
      <c r="A635" s="351" t="str">
        <f t="shared" si="18"/>
        <v/>
      </c>
      <c r="B635" s="352"/>
      <c r="C635" s="359"/>
      <c r="D635" s="359"/>
      <c r="E635" s="354"/>
      <c r="F635" s="354"/>
      <c r="G635" s="359"/>
      <c r="H635" s="359"/>
      <c r="I635" s="360"/>
      <c r="J635" s="360"/>
      <c r="K635" s="356">
        <f t="shared" si="19"/>
        <v>0</v>
      </c>
      <c r="L635" s="358"/>
    </row>
    <row r="636" spans="1:12" ht="15" x14ac:dyDescent="0.2">
      <c r="A636" s="351" t="str">
        <f t="shared" si="18"/>
        <v/>
      </c>
      <c r="B636" s="352"/>
      <c r="C636" s="359"/>
      <c r="D636" s="359"/>
      <c r="E636" s="354"/>
      <c r="F636" s="354"/>
      <c r="G636" s="359"/>
      <c r="H636" s="359"/>
      <c r="I636" s="360"/>
      <c r="J636" s="360"/>
      <c r="K636" s="356">
        <f t="shared" si="19"/>
        <v>0</v>
      </c>
      <c r="L636" s="358"/>
    </row>
    <row r="637" spans="1:12" ht="15" x14ac:dyDescent="0.2">
      <c r="A637" s="351" t="str">
        <f t="shared" si="18"/>
        <v/>
      </c>
      <c r="B637" s="352"/>
      <c r="C637" s="359"/>
      <c r="D637" s="359"/>
      <c r="E637" s="354"/>
      <c r="F637" s="354"/>
      <c r="G637" s="359"/>
      <c r="H637" s="359"/>
      <c r="I637" s="360"/>
      <c r="J637" s="360"/>
      <c r="K637" s="356">
        <f t="shared" si="19"/>
        <v>0</v>
      </c>
      <c r="L637" s="358"/>
    </row>
    <row r="638" spans="1:12" ht="15" x14ac:dyDescent="0.2">
      <c r="A638" s="351" t="str">
        <f t="shared" si="18"/>
        <v/>
      </c>
      <c r="B638" s="352"/>
      <c r="C638" s="359"/>
      <c r="D638" s="359"/>
      <c r="E638" s="354"/>
      <c r="F638" s="354"/>
      <c r="G638" s="359"/>
      <c r="H638" s="359"/>
      <c r="I638" s="360"/>
      <c r="J638" s="360"/>
      <c r="K638" s="356">
        <f t="shared" si="19"/>
        <v>0</v>
      </c>
      <c r="L638" s="358"/>
    </row>
    <row r="639" spans="1:12" ht="15" x14ac:dyDescent="0.2">
      <c r="A639" s="351" t="str">
        <f t="shared" si="18"/>
        <v/>
      </c>
      <c r="B639" s="352"/>
      <c r="C639" s="359"/>
      <c r="D639" s="359"/>
      <c r="E639" s="354"/>
      <c r="F639" s="354"/>
      <c r="G639" s="359"/>
      <c r="H639" s="359"/>
      <c r="I639" s="360"/>
      <c r="J639" s="360"/>
      <c r="K639" s="356">
        <f t="shared" si="19"/>
        <v>0</v>
      </c>
      <c r="L639" s="358"/>
    </row>
    <row r="640" spans="1:12" ht="15" x14ac:dyDescent="0.2">
      <c r="A640" s="351" t="str">
        <f t="shared" si="18"/>
        <v/>
      </c>
      <c r="B640" s="352"/>
      <c r="C640" s="359"/>
      <c r="D640" s="359"/>
      <c r="E640" s="354"/>
      <c r="F640" s="354"/>
      <c r="G640" s="359"/>
      <c r="H640" s="359"/>
      <c r="I640" s="360"/>
      <c r="J640" s="360"/>
      <c r="K640" s="356">
        <f t="shared" si="19"/>
        <v>0</v>
      </c>
      <c r="L640" s="358"/>
    </row>
    <row r="641" spans="1:12" ht="15" x14ac:dyDescent="0.2">
      <c r="A641" s="351" t="str">
        <f t="shared" si="18"/>
        <v/>
      </c>
      <c r="B641" s="352"/>
      <c r="C641" s="359"/>
      <c r="D641" s="359"/>
      <c r="E641" s="354"/>
      <c r="F641" s="354"/>
      <c r="G641" s="359"/>
      <c r="H641" s="359"/>
      <c r="I641" s="360"/>
      <c r="J641" s="360"/>
      <c r="K641" s="356">
        <f t="shared" si="19"/>
        <v>0</v>
      </c>
      <c r="L641" s="358"/>
    </row>
    <row r="642" spans="1:12" ht="15" x14ac:dyDescent="0.2">
      <c r="A642" s="351" t="str">
        <f t="shared" si="18"/>
        <v/>
      </c>
      <c r="B642" s="352"/>
      <c r="C642" s="359"/>
      <c r="D642" s="359"/>
      <c r="E642" s="354"/>
      <c r="F642" s="354"/>
      <c r="G642" s="359"/>
      <c r="H642" s="359"/>
      <c r="I642" s="360"/>
      <c r="J642" s="360"/>
      <c r="K642" s="356">
        <f t="shared" si="19"/>
        <v>0</v>
      </c>
      <c r="L642" s="358"/>
    </row>
    <row r="643" spans="1:12" ht="15" x14ac:dyDescent="0.2">
      <c r="A643" s="351" t="str">
        <f t="shared" si="18"/>
        <v/>
      </c>
      <c r="B643" s="352"/>
      <c r="C643" s="359"/>
      <c r="D643" s="359"/>
      <c r="E643" s="354"/>
      <c r="F643" s="354"/>
      <c r="G643" s="359"/>
      <c r="H643" s="359"/>
      <c r="I643" s="360"/>
      <c r="J643" s="360"/>
      <c r="K643" s="356">
        <f t="shared" si="19"/>
        <v>0</v>
      </c>
      <c r="L643" s="358"/>
    </row>
    <row r="644" spans="1:12" ht="15" x14ac:dyDescent="0.2">
      <c r="A644" s="351" t="str">
        <f t="shared" si="18"/>
        <v/>
      </c>
      <c r="B644" s="352"/>
      <c r="C644" s="359"/>
      <c r="D644" s="359"/>
      <c r="E644" s="354"/>
      <c r="F644" s="354"/>
      <c r="G644" s="359"/>
      <c r="H644" s="359"/>
      <c r="I644" s="360"/>
      <c r="J644" s="360"/>
      <c r="K644" s="356">
        <f t="shared" si="19"/>
        <v>0</v>
      </c>
      <c r="L644" s="358"/>
    </row>
    <row r="645" spans="1:12" ht="15" x14ac:dyDescent="0.2">
      <c r="A645" s="351" t="str">
        <f t="shared" si="18"/>
        <v/>
      </c>
      <c r="B645" s="352"/>
      <c r="C645" s="359"/>
      <c r="D645" s="359"/>
      <c r="E645" s="354"/>
      <c r="F645" s="354"/>
      <c r="G645" s="359"/>
      <c r="H645" s="359"/>
      <c r="I645" s="360"/>
      <c r="J645" s="360"/>
      <c r="K645" s="356">
        <f t="shared" si="19"/>
        <v>0</v>
      </c>
      <c r="L645" s="358"/>
    </row>
    <row r="646" spans="1:12" ht="15" x14ac:dyDescent="0.2">
      <c r="A646" s="351" t="str">
        <f t="shared" si="18"/>
        <v/>
      </c>
      <c r="B646" s="352"/>
      <c r="C646" s="359"/>
      <c r="D646" s="359"/>
      <c r="E646" s="354"/>
      <c r="F646" s="354"/>
      <c r="G646" s="359"/>
      <c r="H646" s="359"/>
      <c r="I646" s="360"/>
      <c r="J646" s="360"/>
      <c r="K646" s="356">
        <f t="shared" si="19"/>
        <v>0</v>
      </c>
      <c r="L646" s="358"/>
    </row>
    <row r="647" spans="1:12" ht="15" x14ac:dyDescent="0.2">
      <c r="A647" s="351" t="str">
        <f t="shared" si="18"/>
        <v/>
      </c>
      <c r="B647" s="352"/>
      <c r="C647" s="359"/>
      <c r="D647" s="359"/>
      <c r="E647" s="354"/>
      <c r="F647" s="354"/>
      <c r="G647" s="359"/>
      <c r="H647" s="359"/>
      <c r="I647" s="360"/>
      <c r="J647" s="360"/>
      <c r="K647" s="356">
        <f t="shared" si="19"/>
        <v>0</v>
      </c>
      <c r="L647" s="358"/>
    </row>
    <row r="648" spans="1:12" ht="15" x14ac:dyDescent="0.2">
      <c r="A648" s="351" t="str">
        <f t="shared" si="18"/>
        <v/>
      </c>
      <c r="B648" s="352"/>
      <c r="C648" s="359"/>
      <c r="D648" s="359"/>
      <c r="E648" s="354"/>
      <c r="F648" s="354"/>
      <c r="G648" s="359"/>
      <c r="H648" s="359"/>
      <c r="I648" s="360"/>
      <c r="J648" s="360"/>
      <c r="K648" s="356">
        <f t="shared" si="19"/>
        <v>0</v>
      </c>
      <c r="L648" s="358"/>
    </row>
    <row r="649" spans="1:12" ht="15" x14ac:dyDescent="0.2">
      <c r="A649" s="351" t="str">
        <f t="shared" si="18"/>
        <v/>
      </c>
      <c r="B649" s="352"/>
      <c r="C649" s="359"/>
      <c r="D649" s="359"/>
      <c r="E649" s="354"/>
      <c r="F649" s="354"/>
      <c r="G649" s="359"/>
      <c r="H649" s="359"/>
      <c r="I649" s="360"/>
      <c r="J649" s="360"/>
      <c r="K649" s="356">
        <f t="shared" si="19"/>
        <v>0</v>
      </c>
      <c r="L649" s="358"/>
    </row>
    <row r="650" spans="1:12" ht="15" x14ac:dyDescent="0.2">
      <c r="A650" s="351" t="str">
        <f t="shared" si="18"/>
        <v/>
      </c>
      <c r="B650" s="352"/>
      <c r="C650" s="359"/>
      <c r="D650" s="359"/>
      <c r="E650" s="354"/>
      <c r="F650" s="354"/>
      <c r="G650" s="359"/>
      <c r="H650" s="359"/>
      <c r="I650" s="360"/>
      <c r="J650" s="360"/>
      <c r="K650" s="356">
        <f t="shared" si="19"/>
        <v>0</v>
      </c>
      <c r="L650" s="358"/>
    </row>
    <row r="651" spans="1:12" ht="15" x14ac:dyDescent="0.2">
      <c r="A651" s="351" t="str">
        <f t="shared" si="18"/>
        <v/>
      </c>
      <c r="B651" s="352"/>
      <c r="C651" s="359"/>
      <c r="D651" s="359"/>
      <c r="E651" s="354"/>
      <c r="F651" s="354"/>
      <c r="G651" s="359"/>
      <c r="H651" s="359"/>
      <c r="I651" s="360"/>
      <c r="J651" s="360"/>
      <c r="K651" s="356">
        <f t="shared" si="19"/>
        <v>0</v>
      </c>
      <c r="L651" s="358"/>
    </row>
    <row r="652" spans="1:12" ht="15" x14ac:dyDescent="0.2">
      <c r="A652" s="351" t="str">
        <f t="shared" si="18"/>
        <v/>
      </c>
      <c r="B652" s="352"/>
      <c r="C652" s="359"/>
      <c r="D652" s="359"/>
      <c r="E652" s="354"/>
      <c r="F652" s="354"/>
      <c r="G652" s="359"/>
      <c r="H652" s="359"/>
      <c r="I652" s="360"/>
      <c r="J652" s="360"/>
      <c r="K652" s="356">
        <f t="shared" si="19"/>
        <v>0</v>
      </c>
      <c r="L652" s="358"/>
    </row>
    <row r="653" spans="1:12" ht="15" x14ac:dyDescent="0.2">
      <c r="A653" s="351" t="str">
        <f t="shared" si="18"/>
        <v/>
      </c>
      <c r="B653" s="352"/>
      <c r="C653" s="359"/>
      <c r="D653" s="359"/>
      <c r="E653" s="354"/>
      <c r="F653" s="354"/>
      <c r="G653" s="359"/>
      <c r="H653" s="359"/>
      <c r="I653" s="360"/>
      <c r="J653" s="360"/>
      <c r="K653" s="356">
        <f t="shared" si="19"/>
        <v>0</v>
      </c>
      <c r="L653" s="358"/>
    </row>
    <row r="654" spans="1:12" ht="15" x14ac:dyDescent="0.2">
      <c r="A654" s="351" t="str">
        <f t="shared" si="18"/>
        <v/>
      </c>
      <c r="B654" s="352"/>
      <c r="C654" s="359"/>
      <c r="D654" s="359"/>
      <c r="E654" s="354"/>
      <c r="F654" s="354"/>
      <c r="G654" s="359"/>
      <c r="H654" s="359"/>
      <c r="I654" s="360"/>
      <c r="J654" s="360"/>
      <c r="K654" s="356">
        <f t="shared" si="19"/>
        <v>0</v>
      </c>
      <c r="L654" s="358"/>
    </row>
    <row r="655" spans="1:12" ht="15" x14ac:dyDescent="0.2">
      <c r="A655" s="351" t="str">
        <f t="shared" si="18"/>
        <v/>
      </c>
      <c r="B655" s="352"/>
      <c r="C655" s="359"/>
      <c r="D655" s="359"/>
      <c r="E655" s="354"/>
      <c r="F655" s="354"/>
      <c r="G655" s="359"/>
      <c r="H655" s="359"/>
      <c r="I655" s="360"/>
      <c r="J655" s="360"/>
      <c r="K655" s="356">
        <f t="shared" si="19"/>
        <v>0</v>
      </c>
      <c r="L655" s="358"/>
    </row>
    <row r="656" spans="1:12" ht="15" x14ac:dyDescent="0.2">
      <c r="A656" s="351" t="str">
        <f t="shared" ref="A656:A719" si="20">IF(COUNTA(B656:J656)&gt;0,ROW()-ROW($A$14),"")</f>
        <v/>
      </c>
      <c r="B656" s="352"/>
      <c r="C656" s="359"/>
      <c r="D656" s="359"/>
      <c r="E656" s="354"/>
      <c r="F656" s="354"/>
      <c r="G656" s="359"/>
      <c r="H656" s="359"/>
      <c r="I656" s="360"/>
      <c r="J656" s="360"/>
      <c r="K656" s="356">
        <f t="shared" ref="K656:K719" si="21">ROUND(I656,2)*ROUND(J656,2)</f>
        <v>0</v>
      </c>
      <c r="L656" s="358"/>
    </row>
    <row r="657" spans="1:12" ht="15" x14ac:dyDescent="0.2">
      <c r="A657" s="351" t="str">
        <f t="shared" si="20"/>
        <v/>
      </c>
      <c r="B657" s="352"/>
      <c r="C657" s="359"/>
      <c r="D657" s="359"/>
      <c r="E657" s="354"/>
      <c r="F657" s="354"/>
      <c r="G657" s="359"/>
      <c r="H657" s="359"/>
      <c r="I657" s="360"/>
      <c r="J657" s="360"/>
      <c r="K657" s="356">
        <f t="shared" si="21"/>
        <v>0</v>
      </c>
      <c r="L657" s="358"/>
    </row>
    <row r="658" spans="1:12" ht="15" x14ac:dyDescent="0.2">
      <c r="A658" s="351" t="str">
        <f t="shared" si="20"/>
        <v/>
      </c>
      <c r="B658" s="352"/>
      <c r="C658" s="359"/>
      <c r="D658" s="359"/>
      <c r="E658" s="354"/>
      <c r="F658" s="354"/>
      <c r="G658" s="359"/>
      <c r="H658" s="359"/>
      <c r="I658" s="360"/>
      <c r="J658" s="360"/>
      <c r="K658" s="356">
        <f t="shared" si="21"/>
        <v>0</v>
      </c>
      <c r="L658" s="358"/>
    </row>
    <row r="659" spans="1:12" ht="15" x14ac:dyDescent="0.2">
      <c r="A659" s="351" t="str">
        <f t="shared" si="20"/>
        <v/>
      </c>
      <c r="B659" s="352"/>
      <c r="C659" s="359"/>
      <c r="D659" s="359"/>
      <c r="E659" s="354"/>
      <c r="F659" s="354"/>
      <c r="G659" s="359"/>
      <c r="H659" s="359"/>
      <c r="I659" s="360"/>
      <c r="J659" s="360"/>
      <c r="K659" s="356">
        <f t="shared" si="21"/>
        <v>0</v>
      </c>
      <c r="L659" s="358"/>
    </row>
    <row r="660" spans="1:12" ht="15" x14ac:dyDescent="0.2">
      <c r="A660" s="351" t="str">
        <f t="shared" si="20"/>
        <v/>
      </c>
      <c r="B660" s="352"/>
      <c r="C660" s="359"/>
      <c r="D660" s="359"/>
      <c r="E660" s="354"/>
      <c r="F660" s="354"/>
      <c r="G660" s="359"/>
      <c r="H660" s="359"/>
      <c r="I660" s="360"/>
      <c r="J660" s="360"/>
      <c r="K660" s="356">
        <f t="shared" si="21"/>
        <v>0</v>
      </c>
      <c r="L660" s="358"/>
    </row>
    <row r="661" spans="1:12" ht="15" x14ac:dyDescent="0.2">
      <c r="A661" s="351" t="str">
        <f t="shared" si="20"/>
        <v/>
      </c>
      <c r="B661" s="352"/>
      <c r="C661" s="359"/>
      <c r="D661" s="359"/>
      <c r="E661" s="354"/>
      <c r="F661" s="354"/>
      <c r="G661" s="359"/>
      <c r="H661" s="359"/>
      <c r="I661" s="360"/>
      <c r="J661" s="360"/>
      <c r="K661" s="356">
        <f t="shared" si="21"/>
        <v>0</v>
      </c>
      <c r="L661" s="358"/>
    </row>
    <row r="662" spans="1:12" ht="15" x14ac:dyDescent="0.2">
      <c r="A662" s="351" t="str">
        <f t="shared" si="20"/>
        <v/>
      </c>
      <c r="B662" s="352"/>
      <c r="C662" s="359"/>
      <c r="D662" s="359"/>
      <c r="E662" s="354"/>
      <c r="F662" s="354"/>
      <c r="G662" s="359"/>
      <c r="H662" s="359"/>
      <c r="I662" s="360"/>
      <c r="J662" s="360"/>
      <c r="K662" s="356">
        <f t="shared" si="21"/>
        <v>0</v>
      </c>
      <c r="L662" s="358"/>
    </row>
    <row r="663" spans="1:12" ht="15" x14ac:dyDescent="0.2">
      <c r="A663" s="351" t="str">
        <f t="shared" si="20"/>
        <v/>
      </c>
      <c r="B663" s="352"/>
      <c r="C663" s="359"/>
      <c r="D663" s="359"/>
      <c r="E663" s="354"/>
      <c r="F663" s="354"/>
      <c r="G663" s="359"/>
      <c r="H663" s="359"/>
      <c r="I663" s="360"/>
      <c r="J663" s="360"/>
      <c r="K663" s="356">
        <f t="shared" si="21"/>
        <v>0</v>
      </c>
      <c r="L663" s="358"/>
    </row>
    <row r="664" spans="1:12" ht="15" x14ac:dyDescent="0.2">
      <c r="A664" s="351" t="str">
        <f t="shared" si="20"/>
        <v/>
      </c>
      <c r="B664" s="352"/>
      <c r="C664" s="359"/>
      <c r="D664" s="359"/>
      <c r="E664" s="354"/>
      <c r="F664" s="354"/>
      <c r="G664" s="359"/>
      <c r="H664" s="359"/>
      <c r="I664" s="360"/>
      <c r="J664" s="360"/>
      <c r="K664" s="356">
        <f t="shared" si="21"/>
        <v>0</v>
      </c>
      <c r="L664" s="358"/>
    </row>
    <row r="665" spans="1:12" ht="15" x14ac:dyDescent="0.2">
      <c r="A665" s="351" t="str">
        <f t="shared" si="20"/>
        <v/>
      </c>
      <c r="B665" s="352"/>
      <c r="C665" s="359"/>
      <c r="D665" s="359"/>
      <c r="E665" s="354"/>
      <c r="F665" s="354"/>
      <c r="G665" s="359"/>
      <c r="H665" s="359"/>
      <c r="I665" s="360"/>
      <c r="J665" s="360"/>
      <c r="K665" s="356">
        <f t="shared" si="21"/>
        <v>0</v>
      </c>
      <c r="L665" s="358"/>
    </row>
    <row r="666" spans="1:12" ht="15" x14ac:dyDescent="0.2">
      <c r="A666" s="351" t="str">
        <f t="shared" si="20"/>
        <v/>
      </c>
      <c r="B666" s="352"/>
      <c r="C666" s="359"/>
      <c r="D666" s="359"/>
      <c r="E666" s="354"/>
      <c r="F666" s="354"/>
      <c r="G666" s="359"/>
      <c r="H666" s="359"/>
      <c r="I666" s="360"/>
      <c r="J666" s="360"/>
      <c r="K666" s="356">
        <f t="shared" si="21"/>
        <v>0</v>
      </c>
      <c r="L666" s="358"/>
    </row>
    <row r="667" spans="1:12" ht="15" x14ac:dyDescent="0.2">
      <c r="A667" s="351" t="str">
        <f t="shared" si="20"/>
        <v/>
      </c>
      <c r="B667" s="352"/>
      <c r="C667" s="359"/>
      <c r="D667" s="359"/>
      <c r="E667" s="354"/>
      <c r="F667" s="354"/>
      <c r="G667" s="359"/>
      <c r="H667" s="359"/>
      <c r="I667" s="360"/>
      <c r="J667" s="360"/>
      <c r="K667" s="356">
        <f t="shared" si="21"/>
        <v>0</v>
      </c>
      <c r="L667" s="358"/>
    </row>
    <row r="668" spans="1:12" ht="15" x14ac:dyDescent="0.2">
      <c r="A668" s="351" t="str">
        <f t="shared" si="20"/>
        <v/>
      </c>
      <c r="B668" s="352"/>
      <c r="C668" s="359"/>
      <c r="D668" s="359"/>
      <c r="E668" s="354"/>
      <c r="F668" s="354"/>
      <c r="G668" s="359"/>
      <c r="H668" s="359"/>
      <c r="I668" s="360"/>
      <c r="J668" s="360"/>
      <c r="K668" s="356">
        <f t="shared" si="21"/>
        <v>0</v>
      </c>
      <c r="L668" s="358"/>
    </row>
    <row r="669" spans="1:12" ht="15" x14ac:dyDescent="0.2">
      <c r="A669" s="351" t="str">
        <f t="shared" si="20"/>
        <v/>
      </c>
      <c r="B669" s="352"/>
      <c r="C669" s="359"/>
      <c r="D669" s="359"/>
      <c r="E669" s="354"/>
      <c r="F669" s="354"/>
      <c r="G669" s="359"/>
      <c r="H669" s="359"/>
      <c r="I669" s="360"/>
      <c r="J669" s="360"/>
      <c r="K669" s="356">
        <f t="shared" si="21"/>
        <v>0</v>
      </c>
      <c r="L669" s="358"/>
    </row>
    <row r="670" spans="1:12" ht="15" x14ac:dyDescent="0.2">
      <c r="A670" s="351" t="str">
        <f t="shared" si="20"/>
        <v/>
      </c>
      <c r="B670" s="352"/>
      <c r="C670" s="359"/>
      <c r="D670" s="359"/>
      <c r="E670" s="354"/>
      <c r="F670" s="354"/>
      <c r="G670" s="359"/>
      <c r="H670" s="359"/>
      <c r="I670" s="360"/>
      <c r="J670" s="360"/>
      <c r="K670" s="356">
        <f t="shared" si="21"/>
        <v>0</v>
      </c>
      <c r="L670" s="358"/>
    </row>
    <row r="671" spans="1:12" ht="15" x14ac:dyDescent="0.2">
      <c r="A671" s="351" t="str">
        <f t="shared" si="20"/>
        <v/>
      </c>
      <c r="B671" s="352"/>
      <c r="C671" s="359"/>
      <c r="D671" s="359"/>
      <c r="E671" s="354"/>
      <c r="F671" s="354"/>
      <c r="G671" s="359"/>
      <c r="H671" s="359"/>
      <c r="I671" s="360"/>
      <c r="J671" s="360"/>
      <c r="K671" s="356">
        <f t="shared" si="21"/>
        <v>0</v>
      </c>
      <c r="L671" s="358"/>
    </row>
    <row r="672" spans="1:12" ht="15" x14ac:dyDescent="0.2">
      <c r="A672" s="351" t="str">
        <f t="shared" si="20"/>
        <v/>
      </c>
      <c r="B672" s="352"/>
      <c r="C672" s="359"/>
      <c r="D672" s="359"/>
      <c r="E672" s="354"/>
      <c r="F672" s="354"/>
      <c r="G672" s="359"/>
      <c r="H672" s="359"/>
      <c r="I672" s="360"/>
      <c r="J672" s="360"/>
      <c r="K672" s="356">
        <f t="shared" si="21"/>
        <v>0</v>
      </c>
      <c r="L672" s="358"/>
    </row>
    <row r="673" spans="1:12" ht="15" x14ac:dyDescent="0.2">
      <c r="A673" s="351" t="str">
        <f t="shared" si="20"/>
        <v/>
      </c>
      <c r="B673" s="352"/>
      <c r="C673" s="359"/>
      <c r="D673" s="359"/>
      <c r="E673" s="354"/>
      <c r="F673" s="354"/>
      <c r="G673" s="359"/>
      <c r="H673" s="359"/>
      <c r="I673" s="360"/>
      <c r="J673" s="360"/>
      <c r="K673" s="356">
        <f t="shared" si="21"/>
        <v>0</v>
      </c>
      <c r="L673" s="358"/>
    </row>
    <row r="674" spans="1:12" ht="15" x14ac:dyDescent="0.2">
      <c r="A674" s="351" t="str">
        <f t="shared" si="20"/>
        <v/>
      </c>
      <c r="B674" s="352"/>
      <c r="C674" s="359"/>
      <c r="D674" s="359"/>
      <c r="E674" s="354"/>
      <c r="F674" s="354"/>
      <c r="G674" s="359"/>
      <c r="H674" s="359"/>
      <c r="I674" s="360"/>
      <c r="J674" s="360"/>
      <c r="K674" s="356">
        <f t="shared" si="21"/>
        <v>0</v>
      </c>
      <c r="L674" s="358"/>
    </row>
    <row r="675" spans="1:12" ht="15" x14ac:dyDescent="0.2">
      <c r="A675" s="351" t="str">
        <f t="shared" si="20"/>
        <v/>
      </c>
      <c r="B675" s="352"/>
      <c r="C675" s="359"/>
      <c r="D675" s="359"/>
      <c r="E675" s="354"/>
      <c r="F675" s="354"/>
      <c r="G675" s="359"/>
      <c r="H675" s="359"/>
      <c r="I675" s="360"/>
      <c r="J675" s="360"/>
      <c r="K675" s="356">
        <f t="shared" si="21"/>
        <v>0</v>
      </c>
      <c r="L675" s="358"/>
    </row>
    <row r="676" spans="1:12" ht="15" x14ac:dyDescent="0.2">
      <c r="A676" s="351" t="str">
        <f t="shared" si="20"/>
        <v/>
      </c>
      <c r="B676" s="352"/>
      <c r="C676" s="359"/>
      <c r="D676" s="359"/>
      <c r="E676" s="354"/>
      <c r="F676" s="354"/>
      <c r="G676" s="359"/>
      <c r="H676" s="359"/>
      <c r="I676" s="360"/>
      <c r="J676" s="360"/>
      <c r="K676" s="356">
        <f t="shared" si="21"/>
        <v>0</v>
      </c>
      <c r="L676" s="358"/>
    </row>
    <row r="677" spans="1:12" ht="15" x14ac:dyDescent="0.2">
      <c r="A677" s="351" t="str">
        <f t="shared" si="20"/>
        <v/>
      </c>
      <c r="B677" s="352"/>
      <c r="C677" s="359"/>
      <c r="D677" s="359"/>
      <c r="E677" s="354"/>
      <c r="F677" s="354"/>
      <c r="G677" s="359"/>
      <c r="H677" s="359"/>
      <c r="I677" s="360"/>
      <c r="J677" s="360"/>
      <c r="K677" s="356">
        <f t="shared" si="21"/>
        <v>0</v>
      </c>
      <c r="L677" s="358"/>
    </row>
    <row r="678" spans="1:12" ht="15" x14ac:dyDescent="0.2">
      <c r="A678" s="351" t="str">
        <f t="shared" si="20"/>
        <v/>
      </c>
      <c r="B678" s="352"/>
      <c r="C678" s="359"/>
      <c r="D678" s="359"/>
      <c r="E678" s="354"/>
      <c r="F678" s="354"/>
      <c r="G678" s="359"/>
      <c r="H678" s="359"/>
      <c r="I678" s="360"/>
      <c r="J678" s="360"/>
      <c r="K678" s="356">
        <f t="shared" si="21"/>
        <v>0</v>
      </c>
      <c r="L678" s="358"/>
    </row>
    <row r="679" spans="1:12" ht="15" x14ac:dyDescent="0.2">
      <c r="A679" s="351" t="str">
        <f t="shared" si="20"/>
        <v/>
      </c>
      <c r="B679" s="352"/>
      <c r="C679" s="359"/>
      <c r="D679" s="359"/>
      <c r="E679" s="354"/>
      <c r="F679" s="354"/>
      <c r="G679" s="359"/>
      <c r="H679" s="359"/>
      <c r="I679" s="360"/>
      <c r="J679" s="360"/>
      <c r="K679" s="356">
        <f t="shared" si="21"/>
        <v>0</v>
      </c>
      <c r="L679" s="358"/>
    </row>
    <row r="680" spans="1:12" ht="15" x14ac:dyDescent="0.2">
      <c r="A680" s="351" t="str">
        <f t="shared" si="20"/>
        <v/>
      </c>
      <c r="B680" s="352"/>
      <c r="C680" s="359"/>
      <c r="D680" s="359"/>
      <c r="E680" s="354"/>
      <c r="F680" s="354"/>
      <c r="G680" s="359"/>
      <c r="H680" s="359"/>
      <c r="I680" s="360"/>
      <c r="J680" s="360"/>
      <c r="K680" s="356">
        <f t="shared" si="21"/>
        <v>0</v>
      </c>
      <c r="L680" s="358"/>
    </row>
    <row r="681" spans="1:12" ht="15" x14ac:dyDescent="0.2">
      <c r="A681" s="351" t="str">
        <f t="shared" si="20"/>
        <v/>
      </c>
      <c r="B681" s="352"/>
      <c r="C681" s="359"/>
      <c r="D681" s="359"/>
      <c r="E681" s="354"/>
      <c r="F681" s="354"/>
      <c r="G681" s="359"/>
      <c r="H681" s="359"/>
      <c r="I681" s="360"/>
      <c r="J681" s="360"/>
      <c r="K681" s="356">
        <f t="shared" si="21"/>
        <v>0</v>
      </c>
      <c r="L681" s="358"/>
    </row>
    <row r="682" spans="1:12" ht="15" x14ac:dyDescent="0.2">
      <c r="A682" s="351" t="str">
        <f t="shared" si="20"/>
        <v/>
      </c>
      <c r="B682" s="352"/>
      <c r="C682" s="359"/>
      <c r="D682" s="359"/>
      <c r="E682" s="354"/>
      <c r="F682" s="354"/>
      <c r="G682" s="359"/>
      <c r="H682" s="359"/>
      <c r="I682" s="360"/>
      <c r="J682" s="360"/>
      <c r="K682" s="356">
        <f t="shared" si="21"/>
        <v>0</v>
      </c>
      <c r="L682" s="358"/>
    </row>
    <row r="683" spans="1:12" ht="15" x14ac:dyDescent="0.2">
      <c r="A683" s="351" t="str">
        <f t="shared" si="20"/>
        <v/>
      </c>
      <c r="B683" s="352"/>
      <c r="C683" s="359"/>
      <c r="D683" s="359"/>
      <c r="E683" s="354"/>
      <c r="F683" s="354"/>
      <c r="G683" s="359"/>
      <c r="H683" s="359"/>
      <c r="I683" s="360"/>
      <c r="J683" s="360"/>
      <c r="K683" s="356">
        <f t="shared" si="21"/>
        <v>0</v>
      </c>
      <c r="L683" s="358"/>
    </row>
    <row r="684" spans="1:12" ht="15" x14ac:dyDescent="0.2">
      <c r="A684" s="351" t="str">
        <f t="shared" si="20"/>
        <v/>
      </c>
      <c r="B684" s="352"/>
      <c r="C684" s="359"/>
      <c r="D684" s="359"/>
      <c r="E684" s="354"/>
      <c r="F684" s="354"/>
      <c r="G684" s="359"/>
      <c r="H684" s="359"/>
      <c r="I684" s="360"/>
      <c r="J684" s="360"/>
      <c r="K684" s="356">
        <f t="shared" si="21"/>
        <v>0</v>
      </c>
      <c r="L684" s="358"/>
    </row>
    <row r="685" spans="1:12" ht="15" x14ac:dyDescent="0.2">
      <c r="A685" s="351" t="str">
        <f t="shared" si="20"/>
        <v/>
      </c>
      <c r="B685" s="352"/>
      <c r="C685" s="359"/>
      <c r="D685" s="359"/>
      <c r="E685" s="354"/>
      <c r="F685" s="354"/>
      <c r="G685" s="359"/>
      <c r="H685" s="359"/>
      <c r="I685" s="360"/>
      <c r="J685" s="360"/>
      <c r="K685" s="356">
        <f t="shared" si="21"/>
        <v>0</v>
      </c>
      <c r="L685" s="358"/>
    </row>
    <row r="686" spans="1:12" ht="15" x14ac:dyDescent="0.2">
      <c r="A686" s="351" t="str">
        <f t="shared" si="20"/>
        <v/>
      </c>
      <c r="B686" s="352"/>
      <c r="C686" s="359"/>
      <c r="D686" s="359"/>
      <c r="E686" s="354"/>
      <c r="F686" s="354"/>
      <c r="G686" s="359"/>
      <c r="H686" s="359"/>
      <c r="I686" s="360"/>
      <c r="J686" s="360"/>
      <c r="K686" s="356">
        <f t="shared" si="21"/>
        <v>0</v>
      </c>
      <c r="L686" s="358"/>
    </row>
    <row r="687" spans="1:12" ht="15" x14ac:dyDescent="0.2">
      <c r="A687" s="351" t="str">
        <f t="shared" si="20"/>
        <v/>
      </c>
      <c r="B687" s="352"/>
      <c r="C687" s="359"/>
      <c r="D687" s="359"/>
      <c r="E687" s="354"/>
      <c r="F687" s="354"/>
      <c r="G687" s="359"/>
      <c r="H687" s="359"/>
      <c r="I687" s="360"/>
      <c r="J687" s="360"/>
      <c r="K687" s="356">
        <f t="shared" si="21"/>
        <v>0</v>
      </c>
      <c r="L687" s="358"/>
    </row>
    <row r="688" spans="1:12" ht="15" x14ac:dyDescent="0.2">
      <c r="A688" s="351" t="str">
        <f t="shared" si="20"/>
        <v/>
      </c>
      <c r="B688" s="352"/>
      <c r="C688" s="359"/>
      <c r="D688" s="359"/>
      <c r="E688" s="354"/>
      <c r="F688" s="354"/>
      <c r="G688" s="359"/>
      <c r="H688" s="359"/>
      <c r="I688" s="360"/>
      <c r="J688" s="360"/>
      <c r="K688" s="356">
        <f t="shared" si="21"/>
        <v>0</v>
      </c>
      <c r="L688" s="358"/>
    </row>
    <row r="689" spans="1:12" ht="15" x14ac:dyDescent="0.2">
      <c r="A689" s="351" t="str">
        <f t="shared" si="20"/>
        <v/>
      </c>
      <c r="B689" s="352"/>
      <c r="C689" s="359"/>
      <c r="D689" s="359"/>
      <c r="E689" s="354"/>
      <c r="F689" s="354"/>
      <c r="G689" s="359"/>
      <c r="H689" s="359"/>
      <c r="I689" s="360"/>
      <c r="J689" s="360"/>
      <c r="K689" s="356">
        <f t="shared" si="21"/>
        <v>0</v>
      </c>
      <c r="L689" s="358"/>
    </row>
    <row r="690" spans="1:12" ht="15" x14ac:dyDescent="0.2">
      <c r="A690" s="351" t="str">
        <f t="shared" si="20"/>
        <v/>
      </c>
      <c r="B690" s="352"/>
      <c r="C690" s="359"/>
      <c r="D690" s="359"/>
      <c r="E690" s="354"/>
      <c r="F690" s="354"/>
      <c r="G690" s="359"/>
      <c r="H690" s="359"/>
      <c r="I690" s="360"/>
      <c r="J690" s="360"/>
      <c r="K690" s="356">
        <f t="shared" si="21"/>
        <v>0</v>
      </c>
      <c r="L690" s="358"/>
    </row>
    <row r="691" spans="1:12" ht="15" x14ac:dyDescent="0.2">
      <c r="A691" s="351" t="str">
        <f t="shared" si="20"/>
        <v/>
      </c>
      <c r="B691" s="352"/>
      <c r="C691" s="359"/>
      <c r="D691" s="359"/>
      <c r="E691" s="354"/>
      <c r="F691" s="354"/>
      <c r="G691" s="359"/>
      <c r="H691" s="359"/>
      <c r="I691" s="360"/>
      <c r="J691" s="360"/>
      <c r="K691" s="356">
        <f t="shared" si="21"/>
        <v>0</v>
      </c>
      <c r="L691" s="358"/>
    </row>
    <row r="692" spans="1:12" ht="15" x14ac:dyDescent="0.2">
      <c r="A692" s="351" t="str">
        <f t="shared" si="20"/>
        <v/>
      </c>
      <c r="B692" s="352"/>
      <c r="C692" s="359"/>
      <c r="D692" s="359"/>
      <c r="E692" s="354"/>
      <c r="F692" s="354"/>
      <c r="G692" s="359"/>
      <c r="H692" s="359"/>
      <c r="I692" s="360"/>
      <c r="J692" s="360"/>
      <c r="K692" s="356">
        <f t="shared" si="21"/>
        <v>0</v>
      </c>
      <c r="L692" s="358"/>
    </row>
    <row r="693" spans="1:12" ht="15" x14ac:dyDescent="0.2">
      <c r="A693" s="351" t="str">
        <f t="shared" si="20"/>
        <v/>
      </c>
      <c r="B693" s="352"/>
      <c r="C693" s="359"/>
      <c r="D693" s="359"/>
      <c r="E693" s="354"/>
      <c r="F693" s="354"/>
      <c r="G693" s="359"/>
      <c r="H693" s="359"/>
      <c r="I693" s="360"/>
      <c r="J693" s="360"/>
      <c r="K693" s="356">
        <f t="shared" si="21"/>
        <v>0</v>
      </c>
      <c r="L693" s="358"/>
    </row>
    <row r="694" spans="1:12" ht="15" x14ac:dyDescent="0.2">
      <c r="A694" s="351" t="str">
        <f t="shared" si="20"/>
        <v/>
      </c>
      <c r="B694" s="352"/>
      <c r="C694" s="359"/>
      <c r="D694" s="359"/>
      <c r="E694" s="354"/>
      <c r="F694" s="354"/>
      <c r="G694" s="359"/>
      <c r="H694" s="359"/>
      <c r="I694" s="360"/>
      <c r="J694" s="360"/>
      <c r="K694" s="356">
        <f t="shared" si="21"/>
        <v>0</v>
      </c>
      <c r="L694" s="358"/>
    </row>
    <row r="695" spans="1:12" ht="15" x14ac:dyDescent="0.2">
      <c r="A695" s="351" t="str">
        <f t="shared" si="20"/>
        <v/>
      </c>
      <c r="B695" s="352"/>
      <c r="C695" s="359"/>
      <c r="D695" s="359"/>
      <c r="E695" s="354"/>
      <c r="F695" s="354"/>
      <c r="G695" s="359"/>
      <c r="H695" s="359"/>
      <c r="I695" s="360"/>
      <c r="J695" s="360"/>
      <c r="K695" s="356">
        <f t="shared" si="21"/>
        <v>0</v>
      </c>
      <c r="L695" s="358"/>
    </row>
    <row r="696" spans="1:12" ht="15" x14ac:dyDescent="0.2">
      <c r="A696" s="351" t="str">
        <f t="shared" si="20"/>
        <v/>
      </c>
      <c r="B696" s="352"/>
      <c r="C696" s="359"/>
      <c r="D696" s="359"/>
      <c r="E696" s="354"/>
      <c r="F696" s="354"/>
      <c r="G696" s="359"/>
      <c r="H696" s="359"/>
      <c r="I696" s="360"/>
      <c r="J696" s="360"/>
      <c r="K696" s="356">
        <f t="shared" si="21"/>
        <v>0</v>
      </c>
      <c r="L696" s="358"/>
    </row>
    <row r="697" spans="1:12" ht="15" x14ac:dyDescent="0.2">
      <c r="A697" s="351" t="str">
        <f t="shared" si="20"/>
        <v/>
      </c>
      <c r="B697" s="352"/>
      <c r="C697" s="359"/>
      <c r="D697" s="359"/>
      <c r="E697" s="354"/>
      <c r="F697" s="354"/>
      <c r="G697" s="359"/>
      <c r="H697" s="359"/>
      <c r="I697" s="360"/>
      <c r="J697" s="360"/>
      <c r="K697" s="356">
        <f t="shared" si="21"/>
        <v>0</v>
      </c>
      <c r="L697" s="358"/>
    </row>
    <row r="698" spans="1:12" ht="15" x14ac:dyDescent="0.2">
      <c r="A698" s="351" t="str">
        <f t="shared" si="20"/>
        <v/>
      </c>
      <c r="B698" s="352"/>
      <c r="C698" s="359"/>
      <c r="D698" s="359"/>
      <c r="E698" s="354"/>
      <c r="F698" s="354"/>
      <c r="G698" s="359"/>
      <c r="H698" s="359"/>
      <c r="I698" s="360"/>
      <c r="J698" s="360"/>
      <c r="K698" s="356">
        <f t="shared" si="21"/>
        <v>0</v>
      </c>
      <c r="L698" s="358"/>
    </row>
    <row r="699" spans="1:12" ht="15" x14ac:dyDescent="0.2">
      <c r="A699" s="351" t="str">
        <f t="shared" si="20"/>
        <v/>
      </c>
      <c r="B699" s="352"/>
      <c r="C699" s="359"/>
      <c r="D699" s="359"/>
      <c r="E699" s="354"/>
      <c r="F699" s="354"/>
      <c r="G699" s="359"/>
      <c r="H699" s="359"/>
      <c r="I699" s="360"/>
      <c r="J699" s="360"/>
      <c r="K699" s="356">
        <f t="shared" si="21"/>
        <v>0</v>
      </c>
      <c r="L699" s="358"/>
    </row>
    <row r="700" spans="1:12" ht="15" x14ac:dyDescent="0.2">
      <c r="A700" s="351" t="str">
        <f t="shared" si="20"/>
        <v/>
      </c>
      <c r="B700" s="352"/>
      <c r="C700" s="359"/>
      <c r="D700" s="359"/>
      <c r="E700" s="354"/>
      <c r="F700" s="354"/>
      <c r="G700" s="359"/>
      <c r="H700" s="359"/>
      <c r="I700" s="360"/>
      <c r="J700" s="360"/>
      <c r="K700" s="356">
        <f t="shared" si="21"/>
        <v>0</v>
      </c>
      <c r="L700" s="358"/>
    </row>
    <row r="701" spans="1:12" ht="15" x14ac:dyDescent="0.2">
      <c r="A701" s="351" t="str">
        <f t="shared" si="20"/>
        <v/>
      </c>
      <c r="B701" s="352"/>
      <c r="C701" s="359"/>
      <c r="D701" s="359"/>
      <c r="E701" s="354"/>
      <c r="F701" s="354"/>
      <c r="G701" s="359"/>
      <c r="H701" s="359"/>
      <c r="I701" s="360"/>
      <c r="J701" s="360"/>
      <c r="K701" s="356">
        <f t="shared" si="21"/>
        <v>0</v>
      </c>
      <c r="L701" s="358"/>
    </row>
    <row r="702" spans="1:12" ht="15" x14ac:dyDescent="0.2">
      <c r="A702" s="351" t="str">
        <f t="shared" si="20"/>
        <v/>
      </c>
      <c r="B702" s="352"/>
      <c r="C702" s="359"/>
      <c r="D702" s="359"/>
      <c r="E702" s="354"/>
      <c r="F702" s="354"/>
      <c r="G702" s="359"/>
      <c r="H702" s="359"/>
      <c r="I702" s="360"/>
      <c r="J702" s="360"/>
      <c r="K702" s="356">
        <f t="shared" si="21"/>
        <v>0</v>
      </c>
      <c r="L702" s="358"/>
    </row>
    <row r="703" spans="1:12" ht="15" x14ac:dyDescent="0.2">
      <c r="A703" s="351" t="str">
        <f t="shared" si="20"/>
        <v/>
      </c>
      <c r="B703" s="352"/>
      <c r="C703" s="359"/>
      <c r="D703" s="359"/>
      <c r="E703" s="354"/>
      <c r="F703" s="354"/>
      <c r="G703" s="359"/>
      <c r="H703" s="359"/>
      <c r="I703" s="360"/>
      <c r="J703" s="360"/>
      <c r="K703" s="356">
        <f t="shared" si="21"/>
        <v>0</v>
      </c>
      <c r="L703" s="358"/>
    </row>
    <row r="704" spans="1:12" ht="15" x14ac:dyDescent="0.2">
      <c r="A704" s="351" t="str">
        <f t="shared" si="20"/>
        <v/>
      </c>
      <c r="B704" s="352"/>
      <c r="C704" s="359"/>
      <c r="D704" s="359"/>
      <c r="E704" s="354"/>
      <c r="F704" s="354"/>
      <c r="G704" s="359"/>
      <c r="H704" s="359"/>
      <c r="I704" s="360"/>
      <c r="J704" s="360"/>
      <c r="K704" s="356">
        <f t="shared" si="21"/>
        <v>0</v>
      </c>
      <c r="L704" s="358"/>
    </row>
    <row r="705" spans="1:12" ht="15" x14ac:dyDescent="0.2">
      <c r="A705" s="351" t="str">
        <f t="shared" si="20"/>
        <v/>
      </c>
      <c r="B705" s="352"/>
      <c r="C705" s="359"/>
      <c r="D705" s="359"/>
      <c r="E705" s="354"/>
      <c r="F705" s="354"/>
      <c r="G705" s="359"/>
      <c r="H705" s="359"/>
      <c r="I705" s="360"/>
      <c r="J705" s="360"/>
      <c r="K705" s="356">
        <f t="shared" si="21"/>
        <v>0</v>
      </c>
      <c r="L705" s="358"/>
    </row>
    <row r="706" spans="1:12" ht="15" x14ac:dyDescent="0.2">
      <c r="A706" s="351" t="str">
        <f t="shared" si="20"/>
        <v/>
      </c>
      <c r="B706" s="352"/>
      <c r="C706" s="359"/>
      <c r="D706" s="359"/>
      <c r="E706" s="354"/>
      <c r="F706" s="354"/>
      <c r="G706" s="359"/>
      <c r="H706" s="359"/>
      <c r="I706" s="360"/>
      <c r="J706" s="360"/>
      <c r="K706" s="356">
        <f t="shared" si="21"/>
        <v>0</v>
      </c>
      <c r="L706" s="358"/>
    </row>
    <row r="707" spans="1:12" ht="15" x14ac:dyDescent="0.2">
      <c r="A707" s="351" t="str">
        <f t="shared" si="20"/>
        <v/>
      </c>
      <c r="B707" s="352"/>
      <c r="C707" s="359"/>
      <c r="D707" s="359"/>
      <c r="E707" s="354"/>
      <c r="F707" s="354"/>
      <c r="G707" s="359"/>
      <c r="H707" s="359"/>
      <c r="I707" s="360"/>
      <c r="J707" s="360"/>
      <c r="K707" s="356">
        <f t="shared" si="21"/>
        <v>0</v>
      </c>
      <c r="L707" s="358"/>
    </row>
    <row r="708" spans="1:12" ht="15" x14ac:dyDescent="0.2">
      <c r="A708" s="351" t="str">
        <f t="shared" si="20"/>
        <v/>
      </c>
      <c r="B708" s="352"/>
      <c r="C708" s="359"/>
      <c r="D708" s="359"/>
      <c r="E708" s="354"/>
      <c r="F708" s="354"/>
      <c r="G708" s="359"/>
      <c r="H708" s="359"/>
      <c r="I708" s="360"/>
      <c r="J708" s="360"/>
      <c r="K708" s="356">
        <f t="shared" si="21"/>
        <v>0</v>
      </c>
      <c r="L708" s="358"/>
    </row>
    <row r="709" spans="1:12" ht="15" x14ac:dyDescent="0.2">
      <c r="A709" s="351" t="str">
        <f t="shared" si="20"/>
        <v/>
      </c>
      <c r="B709" s="352"/>
      <c r="C709" s="359"/>
      <c r="D709" s="359"/>
      <c r="E709" s="354"/>
      <c r="F709" s="354"/>
      <c r="G709" s="359"/>
      <c r="H709" s="359"/>
      <c r="I709" s="360"/>
      <c r="J709" s="360"/>
      <c r="K709" s="356">
        <f t="shared" si="21"/>
        <v>0</v>
      </c>
      <c r="L709" s="358"/>
    </row>
    <row r="710" spans="1:12" ht="15" x14ac:dyDescent="0.2">
      <c r="A710" s="351" t="str">
        <f t="shared" si="20"/>
        <v/>
      </c>
      <c r="B710" s="352"/>
      <c r="C710" s="359"/>
      <c r="D710" s="359"/>
      <c r="E710" s="354"/>
      <c r="F710" s="354"/>
      <c r="G710" s="359"/>
      <c r="H710" s="359"/>
      <c r="I710" s="360"/>
      <c r="J710" s="360"/>
      <c r="K710" s="356">
        <f t="shared" si="21"/>
        <v>0</v>
      </c>
      <c r="L710" s="358"/>
    </row>
    <row r="711" spans="1:12" ht="15" x14ac:dyDescent="0.2">
      <c r="A711" s="351" t="str">
        <f t="shared" si="20"/>
        <v/>
      </c>
      <c r="B711" s="352"/>
      <c r="C711" s="359"/>
      <c r="D711" s="359"/>
      <c r="E711" s="354"/>
      <c r="F711" s="354"/>
      <c r="G711" s="359"/>
      <c r="H711" s="359"/>
      <c r="I711" s="360"/>
      <c r="J711" s="360"/>
      <c r="K711" s="356">
        <f t="shared" si="21"/>
        <v>0</v>
      </c>
      <c r="L711" s="358"/>
    </row>
    <row r="712" spans="1:12" ht="15" x14ac:dyDescent="0.2">
      <c r="A712" s="351" t="str">
        <f t="shared" si="20"/>
        <v/>
      </c>
      <c r="B712" s="352"/>
      <c r="C712" s="359"/>
      <c r="D712" s="359"/>
      <c r="E712" s="354"/>
      <c r="F712" s="354"/>
      <c r="G712" s="359"/>
      <c r="H712" s="359"/>
      <c r="I712" s="360"/>
      <c r="J712" s="360"/>
      <c r="K712" s="356">
        <f t="shared" si="21"/>
        <v>0</v>
      </c>
      <c r="L712" s="358"/>
    </row>
    <row r="713" spans="1:12" ht="15" x14ac:dyDescent="0.2">
      <c r="A713" s="351" t="str">
        <f t="shared" si="20"/>
        <v/>
      </c>
      <c r="B713" s="352"/>
      <c r="C713" s="359"/>
      <c r="D713" s="359"/>
      <c r="E713" s="354"/>
      <c r="F713" s="354"/>
      <c r="G713" s="359"/>
      <c r="H713" s="359"/>
      <c r="I713" s="360"/>
      <c r="J713" s="360"/>
      <c r="K713" s="356">
        <f t="shared" si="21"/>
        <v>0</v>
      </c>
      <c r="L713" s="358"/>
    </row>
    <row r="714" spans="1:12" ht="15" x14ac:dyDescent="0.2">
      <c r="A714" s="351" t="str">
        <f t="shared" si="20"/>
        <v/>
      </c>
      <c r="B714" s="352"/>
      <c r="C714" s="359"/>
      <c r="D714" s="359"/>
      <c r="E714" s="354"/>
      <c r="F714" s="354"/>
      <c r="G714" s="359"/>
      <c r="H714" s="359"/>
      <c r="I714" s="360"/>
      <c r="J714" s="360"/>
      <c r="K714" s="356">
        <f t="shared" si="21"/>
        <v>0</v>
      </c>
      <c r="L714" s="358"/>
    </row>
    <row r="715" spans="1:12" ht="15" x14ac:dyDescent="0.2">
      <c r="A715" s="351" t="str">
        <f t="shared" si="20"/>
        <v/>
      </c>
      <c r="B715" s="352"/>
      <c r="C715" s="359"/>
      <c r="D715" s="359"/>
      <c r="E715" s="354"/>
      <c r="F715" s="354"/>
      <c r="G715" s="359"/>
      <c r="H715" s="359"/>
      <c r="I715" s="360"/>
      <c r="J715" s="360"/>
      <c r="K715" s="356">
        <f t="shared" si="21"/>
        <v>0</v>
      </c>
      <c r="L715" s="358"/>
    </row>
    <row r="716" spans="1:12" ht="15" x14ac:dyDescent="0.2">
      <c r="A716" s="351" t="str">
        <f t="shared" si="20"/>
        <v/>
      </c>
      <c r="B716" s="352"/>
      <c r="C716" s="359"/>
      <c r="D716" s="359"/>
      <c r="E716" s="354"/>
      <c r="F716" s="354"/>
      <c r="G716" s="359"/>
      <c r="H716" s="359"/>
      <c r="I716" s="360"/>
      <c r="J716" s="360"/>
      <c r="K716" s="356">
        <f t="shared" si="21"/>
        <v>0</v>
      </c>
      <c r="L716" s="358"/>
    </row>
    <row r="717" spans="1:12" ht="15" x14ac:dyDescent="0.2">
      <c r="A717" s="351" t="str">
        <f t="shared" si="20"/>
        <v/>
      </c>
      <c r="B717" s="352"/>
      <c r="C717" s="359"/>
      <c r="D717" s="359"/>
      <c r="E717" s="354"/>
      <c r="F717" s="354"/>
      <c r="G717" s="359"/>
      <c r="H717" s="359"/>
      <c r="I717" s="360"/>
      <c r="J717" s="360"/>
      <c r="K717" s="356">
        <f t="shared" si="21"/>
        <v>0</v>
      </c>
      <c r="L717" s="358"/>
    </row>
    <row r="718" spans="1:12" ht="15" x14ac:dyDescent="0.2">
      <c r="A718" s="351" t="str">
        <f t="shared" si="20"/>
        <v/>
      </c>
      <c r="B718" s="352"/>
      <c r="C718" s="359"/>
      <c r="D718" s="359"/>
      <c r="E718" s="354"/>
      <c r="F718" s="354"/>
      <c r="G718" s="359"/>
      <c r="H718" s="359"/>
      <c r="I718" s="360"/>
      <c r="J718" s="360"/>
      <c r="K718" s="356">
        <f t="shared" si="21"/>
        <v>0</v>
      </c>
      <c r="L718" s="358"/>
    </row>
    <row r="719" spans="1:12" ht="15" x14ac:dyDescent="0.2">
      <c r="A719" s="351" t="str">
        <f t="shared" si="20"/>
        <v/>
      </c>
      <c r="B719" s="352"/>
      <c r="C719" s="359"/>
      <c r="D719" s="359"/>
      <c r="E719" s="354"/>
      <c r="F719" s="354"/>
      <c r="G719" s="359"/>
      <c r="H719" s="359"/>
      <c r="I719" s="360"/>
      <c r="J719" s="360"/>
      <c r="K719" s="356">
        <f t="shared" si="21"/>
        <v>0</v>
      </c>
      <c r="L719" s="358"/>
    </row>
    <row r="720" spans="1:12" ht="15" x14ac:dyDescent="0.2">
      <c r="A720" s="351" t="str">
        <f t="shared" ref="A720:A783" si="22">IF(COUNTA(B720:J720)&gt;0,ROW()-ROW($A$14),"")</f>
        <v/>
      </c>
      <c r="B720" s="352"/>
      <c r="C720" s="359"/>
      <c r="D720" s="359"/>
      <c r="E720" s="354"/>
      <c r="F720" s="354"/>
      <c r="G720" s="359"/>
      <c r="H720" s="359"/>
      <c r="I720" s="360"/>
      <c r="J720" s="360"/>
      <c r="K720" s="356">
        <f t="shared" ref="K720:K783" si="23">ROUND(I720,2)*ROUND(J720,2)</f>
        <v>0</v>
      </c>
      <c r="L720" s="358"/>
    </row>
    <row r="721" spans="1:12" ht="15" x14ac:dyDescent="0.2">
      <c r="A721" s="351" t="str">
        <f t="shared" si="22"/>
        <v/>
      </c>
      <c r="B721" s="352"/>
      <c r="C721" s="359"/>
      <c r="D721" s="359"/>
      <c r="E721" s="354"/>
      <c r="F721" s="354"/>
      <c r="G721" s="359"/>
      <c r="H721" s="359"/>
      <c r="I721" s="360"/>
      <c r="J721" s="360"/>
      <c r="K721" s="356">
        <f t="shared" si="23"/>
        <v>0</v>
      </c>
      <c r="L721" s="358"/>
    </row>
    <row r="722" spans="1:12" ht="15" x14ac:dyDescent="0.2">
      <c r="A722" s="351" t="str">
        <f t="shared" si="22"/>
        <v/>
      </c>
      <c r="B722" s="352"/>
      <c r="C722" s="359"/>
      <c r="D722" s="359"/>
      <c r="E722" s="354"/>
      <c r="F722" s="354"/>
      <c r="G722" s="359"/>
      <c r="H722" s="359"/>
      <c r="I722" s="360"/>
      <c r="J722" s="360"/>
      <c r="K722" s="356">
        <f t="shared" si="23"/>
        <v>0</v>
      </c>
      <c r="L722" s="358"/>
    </row>
    <row r="723" spans="1:12" ht="15" x14ac:dyDescent="0.2">
      <c r="A723" s="351" t="str">
        <f t="shared" si="22"/>
        <v/>
      </c>
      <c r="B723" s="352"/>
      <c r="C723" s="359"/>
      <c r="D723" s="359"/>
      <c r="E723" s="354"/>
      <c r="F723" s="354"/>
      <c r="G723" s="359"/>
      <c r="H723" s="359"/>
      <c r="I723" s="360"/>
      <c r="J723" s="360"/>
      <c r="K723" s="356">
        <f t="shared" si="23"/>
        <v>0</v>
      </c>
      <c r="L723" s="358"/>
    </row>
    <row r="724" spans="1:12" ht="15" x14ac:dyDescent="0.2">
      <c r="A724" s="351" t="str">
        <f t="shared" si="22"/>
        <v/>
      </c>
      <c r="B724" s="352"/>
      <c r="C724" s="359"/>
      <c r="D724" s="359"/>
      <c r="E724" s="354"/>
      <c r="F724" s="354"/>
      <c r="G724" s="359"/>
      <c r="H724" s="359"/>
      <c r="I724" s="360"/>
      <c r="J724" s="360"/>
      <c r="K724" s="356">
        <f t="shared" si="23"/>
        <v>0</v>
      </c>
      <c r="L724" s="358"/>
    </row>
    <row r="725" spans="1:12" ht="15" x14ac:dyDescent="0.2">
      <c r="A725" s="351" t="str">
        <f t="shared" si="22"/>
        <v/>
      </c>
      <c r="B725" s="352"/>
      <c r="C725" s="359"/>
      <c r="D725" s="359"/>
      <c r="E725" s="354"/>
      <c r="F725" s="354"/>
      <c r="G725" s="359"/>
      <c r="H725" s="359"/>
      <c r="I725" s="360"/>
      <c r="J725" s="360"/>
      <c r="K725" s="356">
        <f t="shared" si="23"/>
        <v>0</v>
      </c>
      <c r="L725" s="358"/>
    </row>
    <row r="726" spans="1:12" ht="15" x14ac:dyDescent="0.2">
      <c r="A726" s="351" t="str">
        <f t="shared" si="22"/>
        <v/>
      </c>
      <c r="B726" s="352"/>
      <c r="C726" s="359"/>
      <c r="D726" s="359"/>
      <c r="E726" s="354"/>
      <c r="F726" s="354"/>
      <c r="G726" s="359"/>
      <c r="H726" s="359"/>
      <c r="I726" s="360"/>
      <c r="J726" s="360"/>
      <c r="K726" s="356">
        <f t="shared" si="23"/>
        <v>0</v>
      </c>
      <c r="L726" s="358"/>
    </row>
    <row r="727" spans="1:12" ht="15" x14ac:dyDescent="0.2">
      <c r="A727" s="351" t="str">
        <f t="shared" si="22"/>
        <v/>
      </c>
      <c r="B727" s="352"/>
      <c r="C727" s="359"/>
      <c r="D727" s="359"/>
      <c r="E727" s="354"/>
      <c r="F727" s="354"/>
      <c r="G727" s="359"/>
      <c r="H727" s="359"/>
      <c r="I727" s="360"/>
      <c r="J727" s="360"/>
      <c r="K727" s="356">
        <f t="shared" si="23"/>
        <v>0</v>
      </c>
      <c r="L727" s="358"/>
    </row>
    <row r="728" spans="1:12" ht="15" x14ac:dyDescent="0.2">
      <c r="A728" s="351" t="str">
        <f t="shared" si="22"/>
        <v/>
      </c>
      <c r="B728" s="352"/>
      <c r="C728" s="359"/>
      <c r="D728" s="359"/>
      <c r="E728" s="354"/>
      <c r="F728" s="354"/>
      <c r="G728" s="359"/>
      <c r="H728" s="359"/>
      <c r="I728" s="360"/>
      <c r="J728" s="360"/>
      <c r="K728" s="356">
        <f t="shared" si="23"/>
        <v>0</v>
      </c>
      <c r="L728" s="358"/>
    </row>
    <row r="729" spans="1:12" ht="15" x14ac:dyDescent="0.2">
      <c r="A729" s="351" t="str">
        <f t="shared" si="22"/>
        <v/>
      </c>
      <c r="B729" s="352"/>
      <c r="C729" s="359"/>
      <c r="D729" s="359"/>
      <c r="E729" s="354"/>
      <c r="F729" s="354"/>
      <c r="G729" s="359"/>
      <c r="H729" s="359"/>
      <c r="I729" s="360"/>
      <c r="J729" s="360"/>
      <c r="K729" s="356">
        <f t="shared" si="23"/>
        <v>0</v>
      </c>
      <c r="L729" s="358"/>
    </row>
    <row r="730" spans="1:12" ht="15" x14ac:dyDescent="0.2">
      <c r="A730" s="351" t="str">
        <f t="shared" si="22"/>
        <v/>
      </c>
      <c r="B730" s="352"/>
      <c r="C730" s="359"/>
      <c r="D730" s="359"/>
      <c r="E730" s="354"/>
      <c r="F730" s="354"/>
      <c r="G730" s="359"/>
      <c r="H730" s="359"/>
      <c r="I730" s="360"/>
      <c r="J730" s="360"/>
      <c r="K730" s="356">
        <f t="shared" si="23"/>
        <v>0</v>
      </c>
      <c r="L730" s="358"/>
    </row>
    <row r="731" spans="1:12" ht="15" x14ac:dyDescent="0.2">
      <c r="A731" s="351" t="str">
        <f t="shared" si="22"/>
        <v/>
      </c>
      <c r="B731" s="352"/>
      <c r="C731" s="359"/>
      <c r="D731" s="359"/>
      <c r="E731" s="354"/>
      <c r="F731" s="354"/>
      <c r="G731" s="359"/>
      <c r="H731" s="359"/>
      <c r="I731" s="360"/>
      <c r="J731" s="360"/>
      <c r="K731" s="356">
        <f t="shared" si="23"/>
        <v>0</v>
      </c>
      <c r="L731" s="358"/>
    </row>
    <row r="732" spans="1:12" ht="15" x14ac:dyDescent="0.2">
      <c r="A732" s="351" t="str">
        <f t="shared" si="22"/>
        <v/>
      </c>
      <c r="B732" s="352"/>
      <c r="C732" s="359"/>
      <c r="D732" s="359"/>
      <c r="E732" s="354"/>
      <c r="F732" s="354"/>
      <c r="G732" s="359"/>
      <c r="H732" s="359"/>
      <c r="I732" s="360"/>
      <c r="J732" s="360"/>
      <c r="K732" s="356">
        <f t="shared" si="23"/>
        <v>0</v>
      </c>
      <c r="L732" s="358"/>
    </row>
    <row r="733" spans="1:12" ht="15" x14ac:dyDescent="0.2">
      <c r="A733" s="351" t="str">
        <f t="shared" si="22"/>
        <v/>
      </c>
      <c r="B733" s="352"/>
      <c r="C733" s="359"/>
      <c r="D733" s="359"/>
      <c r="E733" s="354"/>
      <c r="F733" s="354"/>
      <c r="G733" s="359"/>
      <c r="H733" s="359"/>
      <c r="I733" s="360"/>
      <c r="J733" s="360"/>
      <c r="K733" s="356">
        <f t="shared" si="23"/>
        <v>0</v>
      </c>
      <c r="L733" s="358"/>
    </row>
    <row r="734" spans="1:12" ht="15" x14ac:dyDescent="0.2">
      <c r="A734" s="351" t="str">
        <f t="shared" si="22"/>
        <v/>
      </c>
      <c r="B734" s="352"/>
      <c r="C734" s="359"/>
      <c r="D734" s="359"/>
      <c r="E734" s="354"/>
      <c r="F734" s="354"/>
      <c r="G734" s="359"/>
      <c r="H734" s="359"/>
      <c r="I734" s="360"/>
      <c r="J734" s="360"/>
      <c r="K734" s="356">
        <f t="shared" si="23"/>
        <v>0</v>
      </c>
      <c r="L734" s="358"/>
    </row>
    <row r="735" spans="1:12" ht="15" x14ac:dyDescent="0.2">
      <c r="A735" s="351" t="str">
        <f t="shared" si="22"/>
        <v/>
      </c>
      <c r="B735" s="352"/>
      <c r="C735" s="359"/>
      <c r="D735" s="359"/>
      <c r="E735" s="354"/>
      <c r="F735" s="354"/>
      <c r="G735" s="359"/>
      <c r="H735" s="359"/>
      <c r="I735" s="360"/>
      <c r="J735" s="360"/>
      <c r="K735" s="356">
        <f t="shared" si="23"/>
        <v>0</v>
      </c>
      <c r="L735" s="358"/>
    </row>
    <row r="736" spans="1:12" ht="15" x14ac:dyDescent="0.2">
      <c r="A736" s="351" t="str">
        <f t="shared" si="22"/>
        <v/>
      </c>
      <c r="B736" s="352"/>
      <c r="C736" s="359"/>
      <c r="D736" s="359"/>
      <c r="E736" s="354"/>
      <c r="F736" s="354"/>
      <c r="G736" s="359"/>
      <c r="H736" s="359"/>
      <c r="I736" s="360"/>
      <c r="J736" s="360"/>
      <c r="K736" s="356">
        <f t="shared" si="23"/>
        <v>0</v>
      </c>
      <c r="L736" s="358"/>
    </row>
    <row r="737" spans="1:12" ht="15" x14ac:dyDescent="0.2">
      <c r="A737" s="351" t="str">
        <f t="shared" si="22"/>
        <v/>
      </c>
      <c r="B737" s="352"/>
      <c r="C737" s="359"/>
      <c r="D737" s="359"/>
      <c r="E737" s="354"/>
      <c r="F737" s="354"/>
      <c r="G737" s="359"/>
      <c r="H737" s="359"/>
      <c r="I737" s="360"/>
      <c r="J737" s="360"/>
      <c r="K737" s="356">
        <f t="shared" si="23"/>
        <v>0</v>
      </c>
      <c r="L737" s="358"/>
    </row>
    <row r="738" spans="1:12" ht="15" x14ac:dyDescent="0.2">
      <c r="A738" s="351" t="str">
        <f t="shared" si="22"/>
        <v/>
      </c>
      <c r="B738" s="352"/>
      <c r="C738" s="359"/>
      <c r="D738" s="359"/>
      <c r="E738" s="354"/>
      <c r="F738" s="354"/>
      <c r="G738" s="359"/>
      <c r="H738" s="359"/>
      <c r="I738" s="360"/>
      <c r="J738" s="360"/>
      <c r="K738" s="356">
        <f t="shared" si="23"/>
        <v>0</v>
      </c>
      <c r="L738" s="358"/>
    </row>
    <row r="739" spans="1:12" ht="15" x14ac:dyDescent="0.2">
      <c r="A739" s="351" t="str">
        <f t="shared" si="22"/>
        <v/>
      </c>
      <c r="B739" s="352"/>
      <c r="C739" s="359"/>
      <c r="D739" s="359"/>
      <c r="E739" s="354"/>
      <c r="F739" s="354"/>
      <c r="G739" s="359"/>
      <c r="H739" s="359"/>
      <c r="I739" s="360"/>
      <c r="J739" s="360"/>
      <c r="K739" s="356">
        <f t="shared" si="23"/>
        <v>0</v>
      </c>
      <c r="L739" s="358"/>
    </row>
    <row r="740" spans="1:12" ht="15" x14ac:dyDescent="0.2">
      <c r="A740" s="351" t="str">
        <f t="shared" si="22"/>
        <v/>
      </c>
      <c r="B740" s="352"/>
      <c r="C740" s="359"/>
      <c r="D740" s="359"/>
      <c r="E740" s="354"/>
      <c r="F740" s="354"/>
      <c r="G740" s="359"/>
      <c r="H740" s="359"/>
      <c r="I740" s="360"/>
      <c r="J740" s="360"/>
      <c r="K740" s="356">
        <f t="shared" si="23"/>
        <v>0</v>
      </c>
      <c r="L740" s="358"/>
    </row>
    <row r="741" spans="1:12" ht="15" x14ac:dyDescent="0.2">
      <c r="A741" s="351" t="str">
        <f t="shared" si="22"/>
        <v/>
      </c>
      <c r="B741" s="352"/>
      <c r="C741" s="359"/>
      <c r="D741" s="359"/>
      <c r="E741" s="354"/>
      <c r="F741" s="354"/>
      <c r="G741" s="359"/>
      <c r="H741" s="359"/>
      <c r="I741" s="360"/>
      <c r="J741" s="360"/>
      <c r="K741" s="356">
        <f t="shared" si="23"/>
        <v>0</v>
      </c>
      <c r="L741" s="358"/>
    </row>
    <row r="742" spans="1:12" ht="15" x14ac:dyDescent="0.2">
      <c r="A742" s="351" t="str">
        <f t="shared" si="22"/>
        <v/>
      </c>
      <c r="B742" s="352"/>
      <c r="C742" s="359"/>
      <c r="D742" s="359"/>
      <c r="E742" s="354"/>
      <c r="F742" s="354"/>
      <c r="G742" s="359"/>
      <c r="H742" s="359"/>
      <c r="I742" s="360"/>
      <c r="J742" s="360"/>
      <c r="K742" s="356">
        <f t="shared" si="23"/>
        <v>0</v>
      </c>
      <c r="L742" s="358"/>
    </row>
    <row r="743" spans="1:12" ht="15" x14ac:dyDescent="0.2">
      <c r="A743" s="351" t="str">
        <f t="shared" si="22"/>
        <v/>
      </c>
      <c r="B743" s="352"/>
      <c r="C743" s="359"/>
      <c r="D743" s="359"/>
      <c r="E743" s="354"/>
      <c r="F743" s="354"/>
      <c r="G743" s="359"/>
      <c r="H743" s="359"/>
      <c r="I743" s="360"/>
      <c r="J743" s="360"/>
      <c r="K743" s="356">
        <f t="shared" si="23"/>
        <v>0</v>
      </c>
      <c r="L743" s="358"/>
    </row>
    <row r="744" spans="1:12" ht="15" x14ac:dyDescent="0.2">
      <c r="A744" s="351" t="str">
        <f t="shared" si="22"/>
        <v/>
      </c>
      <c r="B744" s="352"/>
      <c r="C744" s="359"/>
      <c r="D744" s="359"/>
      <c r="E744" s="354"/>
      <c r="F744" s="354"/>
      <c r="G744" s="359"/>
      <c r="H744" s="359"/>
      <c r="I744" s="360"/>
      <c r="J744" s="360"/>
      <c r="K744" s="356">
        <f t="shared" si="23"/>
        <v>0</v>
      </c>
      <c r="L744" s="358"/>
    </row>
    <row r="745" spans="1:12" ht="15" x14ac:dyDescent="0.2">
      <c r="A745" s="351" t="str">
        <f t="shared" si="22"/>
        <v/>
      </c>
      <c r="B745" s="352"/>
      <c r="C745" s="359"/>
      <c r="D745" s="359"/>
      <c r="E745" s="354"/>
      <c r="F745" s="354"/>
      <c r="G745" s="359"/>
      <c r="H745" s="359"/>
      <c r="I745" s="360"/>
      <c r="J745" s="360"/>
      <c r="K745" s="356">
        <f t="shared" si="23"/>
        <v>0</v>
      </c>
      <c r="L745" s="358"/>
    </row>
    <row r="746" spans="1:12" ht="15" x14ac:dyDescent="0.2">
      <c r="A746" s="351" t="str">
        <f t="shared" si="22"/>
        <v/>
      </c>
      <c r="B746" s="352"/>
      <c r="C746" s="359"/>
      <c r="D746" s="359"/>
      <c r="E746" s="354"/>
      <c r="F746" s="354"/>
      <c r="G746" s="359"/>
      <c r="H746" s="359"/>
      <c r="I746" s="360"/>
      <c r="J746" s="360"/>
      <c r="K746" s="356">
        <f t="shared" si="23"/>
        <v>0</v>
      </c>
      <c r="L746" s="358"/>
    </row>
    <row r="747" spans="1:12" ht="15" x14ac:dyDescent="0.2">
      <c r="A747" s="351" t="str">
        <f t="shared" si="22"/>
        <v/>
      </c>
      <c r="B747" s="352"/>
      <c r="C747" s="359"/>
      <c r="D747" s="359"/>
      <c r="E747" s="354"/>
      <c r="F747" s="354"/>
      <c r="G747" s="359"/>
      <c r="H747" s="359"/>
      <c r="I747" s="360"/>
      <c r="J747" s="360"/>
      <c r="K747" s="356">
        <f t="shared" si="23"/>
        <v>0</v>
      </c>
      <c r="L747" s="358"/>
    </row>
    <row r="748" spans="1:12" ht="15" x14ac:dyDescent="0.2">
      <c r="A748" s="351" t="str">
        <f t="shared" si="22"/>
        <v/>
      </c>
      <c r="B748" s="352"/>
      <c r="C748" s="359"/>
      <c r="D748" s="359"/>
      <c r="E748" s="354"/>
      <c r="F748" s="354"/>
      <c r="G748" s="359"/>
      <c r="H748" s="359"/>
      <c r="I748" s="360"/>
      <c r="J748" s="360"/>
      <c r="K748" s="356">
        <f t="shared" si="23"/>
        <v>0</v>
      </c>
      <c r="L748" s="358"/>
    </row>
    <row r="749" spans="1:12" ht="15" x14ac:dyDescent="0.2">
      <c r="A749" s="351" t="str">
        <f t="shared" si="22"/>
        <v/>
      </c>
      <c r="B749" s="352"/>
      <c r="C749" s="359"/>
      <c r="D749" s="359"/>
      <c r="E749" s="354"/>
      <c r="F749" s="354"/>
      <c r="G749" s="359"/>
      <c r="H749" s="359"/>
      <c r="I749" s="360"/>
      <c r="J749" s="360"/>
      <c r="K749" s="356">
        <f t="shared" si="23"/>
        <v>0</v>
      </c>
      <c r="L749" s="358"/>
    </row>
    <row r="750" spans="1:12" ht="15" x14ac:dyDescent="0.2">
      <c r="A750" s="351" t="str">
        <f t="shared" si="22"/>
        <v/>
      </c>
      <c r="B750" s="352"/>
      <c r="C750" s="359"/>
      <c r="D750" s="359"/>
      <c r="E750" s="354"/>
      <c r="F750" s="354"/>
      <c r="G750" s="359"/>
      <c r="H750" s="359"/>
      <c r="I750" s="360"/>
      <c r="J750" s="360"/>
      <c r="K750" s="356">
        <f t="shared" si="23"/>
        <v>0</v>
      </c>
      <c r="L750" s="358"/>
    </row>
    <row r="751" spans="1:12" ht="15" x14ac:dyDescent="0.2">
      <c r="A751" s="351" t="str">
        <f t="shared" si="22"/>
        <v/>
      </c>
      <c r="B751" s="352"/>
      <c r="C751" s="359"/>
      <c r="D751" s="359"/>
      <c r="E751" s="354"/>
      <c r="F751" s="354"/>
      <c r="G751" s="359"/>
      <c r="H751" s="359"/>
      <c r="I751" s="360"/>
      <c r="J751" s="360"/>
      <c r="K751" s="356">
        <f t="shared" si="23"/>
        <v>0</v>
      </c>
      <c r="L751" s="358"/>
    </row>
    <row r="752" spans="1:12" ht="15" x14ac:dyDescent="0.2">
      <c r="A752" s="351" t="str">
        <f t="shared" si="22"/>
        <v/>
      </c>
      <c r="B752" s="352"/>
      <c r="C752" s="359"/>
      <c r="D752" s="359"/>
      <c r="E752" s="354"/>
      <c r="F752" s="354"/>
      <c r="G752" s="359"/>
      <c r="H752" s="359"/>
      <c r="I752" s="360"/>
      <c r="J752" s="360"/>
      <c r="K752" s="356">
        <f t="shared" si="23"/>
        <v>0</v>
      </c>
      <c r="L752" s="358"/>
    </row>
    <row r="753" spans="1:12" ht="15" x14ac:dyDescent="0.2">
      <c r="A753" s="351" t="str">
        <f t="shared" si="22"/>
        <v/>
      </c>
      <c r="B753" s="352"/>
      <c r="C753" s="359"/>
      <c r="D753" s="359"/>
      <c r="E753" s="354"/>
      <c r="F753" s="354"/>
      <c r="G753" s="359"/>
      <c r="H753" s="359"/>
      <c r="I753" s="360"/>
      <c r="J753" s="360"/>
      <c r="K753" s="356">
        <f t="shared" si="23"/>
        <v>0</v>
      </c>
      <c r="L753" s="358"/>
    </row>
    <row r="754" spans="1:12" ht="15" x14ac:dyDescent="0.2">
      <c r="A754" s="351" t="str">
        <f t="shared" si="22"/>
        <v/>
      </c>
      <c r="B754" s="352"/>
      <c r="C754" s="359"/>
      <c r="D754" s="359"/>
      <c r="E754" s="354"/>
      <c r="F754" s="354"/>
      <c r="G754" s="359"/>
      <c r="H754" s="359"/>
      <c r="I754" s="360"/>
      <c r="J754" s="360"/>
      <c r="K754" s="356">
        <f t="shared" si="23"/>
        <v>0</v>
      </c>
      <c r="L754" s="358"/>
    </row>
    <row r="755" spans="1:12" ht="15" x14ac:dyDescent="0.2">
      <c r="A755" s="351" t="str">
        <f t="shared" si="22"/>
        <v/>
      </c>
      <c r="B755" s="352"/>
      <c r="C755" s="359"/>
      <c r="D755" s="359"/>
      <c r="E755" s="354"/>
      <c r="F755" s="354"/>
      <c r="G755" s="359"/>
      <c r="H755" s="359"/>
      <c r="I755" s="360"/>
      <c r="J755" s="360"/>
      <c r="K755" s="356">
        <f t="shared" si="23"/>
        <v>0</v>
      </c>
      <c r="L755" s="358"/>
    </row>
    <row r="756" spans="1:12" ht="15" x14ac:dyDescent="0.2">
      <c r="A756" s="351" t="str">
        <f t="shared" si="22"/>
        <v/>
      </c>
      <c r="B756" s="352"/>
      <c r="C756" s="359"/>
      <c r="D756" s="359"/>
      <c r="E756" s="354"/>
      <c r="F756" s="354"/>
      <c r="G756" s="359"/>
      <c r="H756" s="359"/>
      <c r="I756" s="360"/>
      <c r="J756" s="360"/>
      <c r="K756" s="356">
        <f t="shared" si="23"/>
        <v>0</v>
      </c>
      <c r="L756" s="358"/>
    </row>
    <row r="757" spans="1:12" ht="15" x14ac:dyDescent="0.2">
      <c r="A757" s="351" t="str">
        <f t="shared" si="22"/>
        <v/>
      </c>
      <c r="B757" s="352"/>
      <c r="C757" s="359"/>
      <c r="D757" s="359"/>
      <c r="E757" s="354"/>
      <c r="F757" s="354"/>
      <c r="G757" s="359"/>
      <c r="H757" s="359"/>
      <c r="I757" s="360"/>
      <c r="J757" s="360"/>
      <c r="K757" s="356">
        <f t="shared" si="23"/>
        <v>0</v>
      </c>
      <c r="L757" s="358"/>
    </row>
    <row r="758" spans="1:12" ht="15" x14ac:dyDescent="0.2">
      <c r="A758" s="351" t="str">
        <f t="shared" si="22"/>
        <v/>
      </c>
      <c r="B758" s="352"/>
      <c r="C758" s="359"/>
      <c r="D758" s="359"/>
      <c r="E758" s="354"/>
      <c r="F758" s="354"/>
      <c r="G758" s="359"/>
      <c r="H758" s="359"/>
      <c r="I758" s="360"/>
      <c r="J758" s="360"/>
      <c r="K758" s="356">
        <f t="shared" si="23"/>
        <v>0</v>
      </c>
      <c r="L758" s="358"/>
    </row>
    <row r="759" spans="1:12" ht="15" x14ac:dyDescent="0.2">
      <c r="A759" s="351" t="str">
        <f t="shared" si="22"/>
        <v/>
      </c>
      <c r="B759" s="352"/>
      <c r="C759" s="359"/>
      <c r="D759" s="359"/>
      <c r="E759" s="354"/>
      <c r="F759" s="354"/>
      <c r="G759" s="359"/>
      <c r="H759" s="359"/>
      <c r="I759" s="360"/>
      <c r="J759" s="360"/>
      <c r="K759" s="356">
        <f t="shared" si="23"/>
        <v>0</v>
      </c>
      <c r="L759" s="358"/>
    </row>
    <row r="760" spans="1:12" ht="15" x14ac:dyDescent="0.2">
      <c r="A760" s="351" t="str">
        <f t="shared" si="22"/>
        <v/>
      </c>
      <c r="B760" s="352"/>
      <c r="C760" s="359"/>
      <c r="D760" s="359"/>
      <c r="E760" s="354"/>
      <c r="F760" s="354"/>
      <c r="G760" s="359"/>
      <c r="H760" s="359"/>
      <c r="I760" s="360"/>
      <c r="J760" s="360"/>
      <c r="K760" s="356">
        <f t="shared" si="23"/>
        <v>0</v>
      </c>
      <c r="L760" s="358"/>
    </row>
    <row r="761" spans="1:12" ht="15" x14ac:dyDescent="0.2">
      <c r="A761" s="351" t="str">
        <f t="shared" si="22"/>
        <v/>
      </c>
      <c r="B761" s="352"/>
      <c r="C761" s="359"/>
      <c r="D761" s="359"/>
      <c r="E761" s="354"/>
      <c r="F761" s="354"/>
      <c r="G761" s="359"/>
      <c r="H761" s="359"/>
      <c r="I761" s="360"/>
      <c r="J761" s="360"/>
      <c r="K761" s="356">
        <f t="shared" si="23"/>
        <v>0</v>
      </c>
      <c r="L761" s="358"/>
    </row>
    <row r="762" spans="1:12" ht="15" x14ac:dyDescent="0.2">
      <c r="A762" s="351" t="str">
        <f t="shared" si="22"/>
        <v/>
      </c>
      <c r="B762" s="352"/>
      <c r="C762" s="359"/>
      <c r="D762" s="359"/>
      <c r="E762" s="354"/>
      <c r="F762" s="354"/>
      <c r="G762" s="359"/>
      <c r="H762" s="359"/>
      <c r="I762" s="360"/>
      <c r="J762" s="360"/>
      <c r="K762" s="356">
        <f t="shared" si="23"/>
        <v>0</v>
      </c>
      <c r="L762" s="358"/>
    </row>
    <row r="763" spans="1:12" ht="15" x14ac:dyDescent="0.2">
      <c r="A763" s="351" t="str">
        <f t="shared" si="22"/>
        <v/>
      </c>
      <c r="B763" s="352"/>
      <c r="C763" s="359"/>
      <c r="D763" s="359"/>
      <c r="E763" s="354"/>
      <c r="F763" s="354"/>
      <c r="G763" s="359"/>
      <c r="H763" s="359"/>
      <c r="I763" s="360"/>
      <c r="J763" s="360"/>
      <c r="K763" s="356">
        <f t="shared" si="23"/>
        <v>0</v>
      </c>
      <c r="L763" s="358"/>
    </row>
    <row r="764" spans="1:12" ht="15" x14ac:dyDescent="0.2">
      <c r="A764" s="351" t="str">
        <f t="shared" si="22"/>
        <v/>
      </c>
      <c r="B764" s="352"/>
      <c r="C764" s="359"/>
      <c r="D764" s="359"/>
      <c r="E764" s="354"/>
      <c r="F764" s="354"/>
      <c r="G764" s="359"/>
      <c r="H764" s="359"/>
      <c r="I764" s="360"/>
      <c r="J764" s="360"/>
      <c r="K764" s="356">
        <f t="shared" si="23"/>
        <v>0</v>
      </c>
      <c r="L764" s="358"/>
    </row>
    <row r="765" spans="1:12" ht="15" x14ac:dyDescent="0.2">
      <c r="A765" s="351" t="str">
        <f t="shared" si="22"/>
        <v/>
      </c>
      <c r="B765" s="352"/>
      <c r="C765" s="359"/>
      <c r="D765" s="359"/>
      <c r="E765" s="354"/>
      <c r="F765" s="354"/>
      <c r="G765" s="359"/>
      <c r="H765" s="359"/>
      <c r="I765" s="360"/>
      <c r="J765" s="360"/>
      <c r="K765" s="356">
        <f t="shared" si="23"/>
        <v>0</v>
      </c>
      <c r="L765" s="358"/>
    </row>
    <row r="766" spans="1:12" ht="15" x14ac:dyDescent="0.2">
      <c r="A766" s="351" t="str">
        <f t="shared" si="22"/>
        <v/>
      </c>
      <c r="B766" s="352"/>
      <c r="C766" s="359"/>
      <c r="D766" s="359"/>
      <c r="E766" s="354"/>
      <c r="F766" s="354"/>
      <c r="G766" s="359"/>
      <c r="H766" s="359"/>
      <c r="I766" s="360"/>
      <c r="J766" s="360"/>
      <c r="K766" s="356">
        <f t="shared" si="23"/>
        <v>0</v>
      </c>
      <c r="L766" s="358"/>
    </row>
    <row r="767" spans="1:12" ht="15" x14ac:dyDescent="0.2">
      <c r="A767" s="351" t="str">
        <f t="shared" si="22"/>
        <v/>
      </c>
      <c r="B767" s="352"/>
      <c r="C767" s="359"/>
      <c r="D767" s="359"/>
      <c r="E767" s="354"/>
      <c r="F767" s="354"/>
      <c r="G767" s="359"/>
      <c r="H767" s="359"/>
      <c r="I767" s="360"/>
      <c r="J767" s="360"/>
      <c r="K767" s="356">
        <f t="shared" si="23"/>
        <v>0</v>
      </c>
      <c r="L767" s="358"/>
    </row>
    <row r="768" spans="1:12" ht="15" x14ac:dyDescent="0.2">
      <c r="A768" s="351" t="str">
        <f t="shared" si="22"/>
        <v/>
      </c>
      <c r="B768" s="352"/>
      <c r="C768" s="359"/>
      <c r="D768" s="359"/>
      <c r="E768" s="354"/>
      <c r="F768" s="354"/>
      <c r="G768" s="359"/>
      <c r="H768" s="359"/>
      <c r="I768" s="360"/>
      <c r="J768" s="360"/>
      <c r="K768" s="356">
        <f t="shared" si="23"/>
        <v>0</v>
      </c>
      <c r="L768" s="358"/>
    </row>
    <row r="769" spans="1:12" ht="15" x14ac:dyDescent="0.2">
      <c r="A769" s="351" t="str">
        <f t="shared" si="22"/>
        <v/>
      </c>
      <c r="B769" s="352"/>
      <c r="C769" s="359"/>
      <c r="D769" s="359"/>
      <c r="E769" s="354"/>
      <c r="F769" s="354"/>
      <c r="G769" s="359"/>
      <c r="H769" s="359"/>
      <c r="I769" s="360"/>
      <c r="J769" s="360"/>
      <c r="K769" s="356">
        <f t="shared" si="23"/>
        <v>0</v>
      </c>
      <c r="L769" s="358"/>
    </row>
    <row r="770" spans="1:12" ht="15" x14ac:dyDescent="0.2">
      <c r="A770" s="351" t="str">
        <f t="shared" si="22"/>
        <v/>
      </c>
      <c r="B770" s="352"/>
      <c r="C770" s="359"/>
      <c r="D770" s="359"/>
      <c r="E770" s="354"/>
      <c r="F770" s="354"/>
      <c r="G770" s="359"/>
      <c r="H770" s="359"/>
      <c r="I770" s="360"/>
      <c r="J770" s="360"/>
      <c r="K770" s="356">
        <f t="shared" si="23"/>
        <v>0</v>
      </c>
      <c r="L770" s="358"/>
    </row>
    <row r="771" spans="1:12" ht="15" x14ac:dyDescent="0.2">
      <c r="A771" s="351" t="str">
        <f t="shared" si="22"/>
        <v/>
      </c>
      <c r="B771" s="352"/>
      <c r="C771" s="359"/>
      <c r="D771" s="359"/>
      <c r="E771" s="354"/>
      <c r="F771" s="354"/>
      <c r="G771" s="359"/>
      <c r="H771" s="359"/>
      <c r="I771" s="360"/>
      <c r="J771" s="360"/>
      <c r="K771" s="356">
        <f t="shared" si="23"/>
        <v>0</v>
      </c>
      <c r="L771" s="358"/>
    </row>
    <row r="772" spans="1:12" ht="15" x14ac:dyDescent="0.2">
      <c r="A772" s="351" t="str">
        <f t="shared" si="22"/>
        <v/>
      </c>
      <c r="B772" s="352"/>
      <c r="C772" s="359"/>
      <c r="D772" s="359"/>
      <c r="E772" s="354"/>
      <c r="F772" s="354"/>
      <c r="G772" s="359"/>
      <c r="H772" s="359"/>
      <c r="I772" s="360"/>
      <c r="J772" s="360"/>
      <c r="K772" s="356">
        <f t="shared" si="23"/>
        <v>0</v>
      </c>
      <c r="L772" s="358"/>
    </row>
    <row r="773" spans="1:12" ht="15" x14ac:dyDescent="0.2">
      <c r="A773" s="351" t="str">
        <f t="shared" si="22"/>
        <v/>
      </c>
      <c r="B773" s="352"/>
      <c r="C773" s="359"/>
      <c r="D773" s="359"/>
      <c r="E773" s="354"/>
      <c r="F773" s="354"/>
      <c r="G773" s="359"/>
      <c r="H773" s="359"/>
      <c r="I773" s="360"/>
      <c r="J773" s="360"/>
      <c r="K773" s="356">
        <f t="shared" si="23"/>
        <v>0</v>
      </c>
      <c r="L773" s="358"/>
    </row>
    <row r="774" spans="1:12" ht="15" x14ac:dyDescent="0.2">
      <c r="A774" s="351" t="str">
        <f t="shared" si="22"/>
        <v/>
      </c>
      <c r="B774" s="352"/>
      <c r="C774" s="359"/>
      <c r="D774" s="359"/>
      <c r="E774" s="354"/>
      <c r="F774" s="354"/>
      <c r="G774" s="359"/>
      <c r="H774" s="359"/>
      <c r="I774" s="360"/>
      <c r="J774" s="360"/>
      <c r="K774" s="356">
        <f t="shared" si="23"/>
        <v>0</v>
      </c>
      <c r="L774" s="358"/>
    </row>
    <row r="775" spans="1:12" ht="15" x14ac:dyDescent="0.2">
      <c r="A775" s="351" t="str">
        <f t="shared" si="22"/>
        <v/>
      </c>
      <c r="B775" s="352"/>
      <c r="C775" s="359"/>
      <c r="D775" s="359"/>
      <c r="E775" s="354"/>
      <c r="F775" s="354"/>
      <c r="G775" s="359"/>
      <c r="H775" s="359"/>
      <c r="I775" s="360"/>
      <c r="J775" s="360"/>
      <c r="K775" s="356">
        <f t="shared" si="23"/>
        <v>0</v>
      </c>
      <c r="L775" s="358"/>
    </row>
    <row r="776" spans="1:12" ht="15" x14ac:dyDescent="0.2">
      <c r="A776" s="351" t="str">
        <f t="shared" si="22"/>
        <v/>
      </c>
      <c r="B776" s="352"/>
      <c r="C776" s="359"/>
      <c r="D776" s="359"/>
      <c r="E776" s="354"/>
      <c r="F776" s="354"/>
      <c r="G776" s="359"/>
      <c r="H776" s="359"/>
      <c r="I776" s="360"/>
      <c r="J776" s="360"/>
      <c r="K776" s="356">
        <f t="shared" si="23"/>
        <v>0</v>
      </c>
      <c r="L776" s="358"/>
    </row>
    <row r="777" spans="1:12" ht="15" x14ac:dyDescent="0.2">
      <c r="A777" s="351" t="str">
        <f t="shared" si="22"/>
        <v/>
      </c>
      <c r="B777" s="352"/>
      <c r="C777" s="359"/>
      <c r="D777" s="359"/>
      <c r="E777" s="354"/>
      <c r="F777" s="354"/>
      <c r="G777" s="359"/>
      <c r="H777" s="359"/>
      <c r="I777" s="360"/>
      <c r="J777" s="360"/>
      <c r="K777" s="356">
        <f t="shared" si="23"/>
        <v>0</v>
      </c>
      <c r="L777" s="358"/>
    </row>
    <row r="778" spans="1:12" ht="15" x14ac:dyDescent="0.2">
      <c r="A778" s="351" t="str">
        <f t="shared" si="22"/>
        <v/>
      </c>
      <c r="B778" s="352"/>
      <c r="C778" s="359"/>
      <c r="D778" s="359"/>
      <c r="E778" s="354"/>
      <c r="F778" s="354"/>
      <c r="G778" s="359"/>
      <c r="H778" s="359"/>
      <c r="I778" s="360"/>
      <c r="J778" s="360"/>
      <c r="K778" s="356">
        <f t="shared" si="23"/>
        <v>0</v>
      </c>
      <c r="L778" s="358"/>
    </row>
    <row r="779" spans="1:12" ht="15" x14ac:dyDescent="0.2">
      <c r="A779" s="351" t="str">
        <f t="shared" si="22"/>
        <v/>
      </c>
      <c r="B779" s="352"/>
      <c r="C779" s="359"/>
      <c r="D779" s="359"/>
      <c r="E779" s="354"/>
      <c r="F779" s="354"/>
      <c r="G779" s="359"/>
      <c r="H779" s="359"/>
      <c r="I779" s="360"/>
      <c r="J779" s="360"/>
      <c r="K779" s="356">
        <f t="shared" si="23"/>
        <v>0</v>
      </c>
      <c r="L779" s="358"/>
    </row>
    <row r="780" spans="1:12" ht="15" x14ac:dyDescent="0.2">
      <c r="A780" s="351" t="str">
        <f t="shared" si="22"/>
        <v/>
      </c>
      <c r="B780" s="352"/>
      <c r="C780" s="359"/>
      <c r="D780" s="359"/>
      <c r="E780" s="354"/>
      <c r="F780" s="354"/>
      <c r="G780" s="359"/>
      <c r="H780" s="359"/>
      <c r="I780" s="360"/>
      <c r="J780" s="360"/>
      <c r="K780" s="356">
        <f t="shared" si="23"/>
        <v>0</v>
      </c>
      <c r="L780" s="358"/>
    </row>
    <row r="781" spans="1:12" ht="15" x14ac:dyDescent="0.2">
      <c r="A781" s="351" t="str">
        <f t="shared" si="22"/>
        <v/>
      </c>
      <c r="B781" s="352"/>
      <c r="C781" s="359"/>
      <c r="D781" s="359"/>
      <c r="E781" s="354"/>
      <c r="F781" s="354"/>
      <c r="G781" s="359"/>
      <c r="H781" s="359"/>
      <c r="I781" s="360"/>
      <c r="J781" s="360"/>
      <c r="K781" s="356">
        <f t="shared" si="23"/>
        <v>0</v>
      </c>
      <c r="L781" s="358"/>
    </row>
    <row r="782" spans="1:12" ht="15" x14ac:dyDescent="0.2">
      <c r="A782" s="351" t="str">
        <f t="shared" si="22"/>
        <v/>
      </c>
      <c r="B782" s="352"/>
      <c r="C782" s="359"/>
      <c r="D782" s="359"/>
      <c r="E782" s="354"/>
      <c r="F782" s="354"/>
      <c r="G782" s="359"/>
      <c r="H782" s="359"/>
      <c r="I782" s="360"/>
      <c r="J782" s="360"/>
      <c r="K782" s="356">
        <f t="shared" si="23"/>
        <v>0</v>
      </c>
      <c r="L782" s="358"/>
    </row>
    <row r="783" spans="1:12" ht="15" x14ac:dyDescent="0.2">
      <c r="A783" s="351" t="str">
        <f t="shared" si="22"/>
        <v/>
      </c>
      <c r="B783" s="352"/>
      <c r="C783" s="359"/>
      <c r="D783" s="359"/>
      <c r="E783" s="354"/>
      <c r="F783" s="354"/>
      <c r="G783" s="359"/>
      <c r="H783" s="359"/>
      <c r="I783" s="360"/>
      <c r="J783" s="360"/>
      <c r="K783" s="356">
        <f t="shared" si="23"/>
        <v>0</v>
      </c>
      <c r="L783" s="358"/>
    </row>
    <row r="784" spans="1:12" ht="15" x14ac:dyDescent="0.2">
      <c r="A784" s="351" t="str">
        <f t="shared" ref="A784:A847" si="24">IF(COUNTA(B784:J784)&gt;0,ROW()-ROW($A$14),"")</f>
        <v/>
      </c>
      <c r="B784" s="352"/>
      <c r="C784" s="359"/>
      <c r="D784" s="359"/>
      <c r="E784" s="354"/>
      <c r="F784" s="354"/>
      <c r="G784" s="359"/>
      <c r="H784" s="359"/>
      <c r="I784" s="360"/>
      <c r="J784" s="360"/>
      <c r="K784" s="356">
        <f t="shared" ref="K784:K847" si="25">ROUND(I784,2)*ROUND(J784,2)</f>
        <v>0</v>
      </c>
      <c r="L784" s="358"/>
    </row>
    <row r="785" spans="1:12" ht="15" x14ac:dyDescent="0.2">
      <c r="A785" s="351" t="str">
        <f t="shared" si="24"/>
        <v/>
      </c>
      <c r="B785" s="352"/>
      <c r="C785" s="359"/>
      <c r="D785" s="359"/>
      <c r="E785" s="354"/>
      <c r="F785" s="354"/>
      <c r="G785" s="359"/>
      <c r="H785" s="359"/>
      <c r="I785" s="360"/>
      <c r="J785" s="360"/>
      <c r="K785" s="356">
        <f t="shared" si="25"/>
        <v>0</v>
      </c>
      <c r="L785" s="358"/>
    </row>
    <row r="786" spans="1:12" ht="15" x14ac:dyDescent="0.2">
      <c r="A786" s="351" t="str">
        <f t="shared" si="24"/>
        <v/>
      </c>
      <c r="B786" s="352"/>
      <c r="C786" s="359"/>
      <c r="D786" s="359"/>
      <c r="E786" s="354"/>
      <c r="F786" s="354"/>
      <c r="G786" s="359"/>
      <c r="H786" s="359"/>
      <c r="I786" s="360"/>
      <c r="J786" s="360"/>
      <c r="K786" s="356">
        <f t="shared" si="25"/>
        <v>0</v>
      </c>
      <c r="L786" s="358"/>
    </row>
    <row r="787" spans="1:12" ht="15" x14ac:dyDescent="0.2">
      <c r="A787" s="351" t="str">
        <f t="shared" si="24"/>
        <v/>
      </c>
      <c r="B787" s="352"/>
      <c r="C787" s="359"/>
      <c r="D787" s="359"/>
      <c r="E787" s="354"/>
      <c r="F787" s="354"/>
      <c r="G787" s="359"/>
      <c r="H787" s="359"/>
      <c r="I787" s="360"/>
      <c r="J787" s="360"/>
      <c r="K787" s="356">
        <f t="shared" si="25"/>
        <v>0</v>
      </c>
      <c r="L787" s="358"/>
    </row>
    <row r="788" spans="1:12" ht="15" x14ac:dyDescent="0.2">
      <c r="A788" s="351" t="str">
        <f t="shared" si="24"/>
        <v/>
      </c>
      <c r="B788" s="352"/>
      <c r="C788" s="359"/>
      <c r="D788" s="359"/>
      <c r="E788" s="354"/>
      <c r="F788" s="354"/>
      <c r="G788" s="359"/>
      <c r="H788" s="359"/>
      <c r="I788" s="360"/>
      <c r="J788" s="360"/>
      <c r="K788" s="356">
        <f t="shared" si="25"/>
        <v>0</v>
      </c>
      <c r="L788" s="358"/>
    </row>
    <row r="789" spans="1:12" ht="15" x14ac:dyDescent="0.2">
      <c r="A789" s="351" t="str">
        <f t="shared" si="24"/>
        <v/>
      </c>
      <c r="B789" s="352"/>
      <c r="C789" s="359"/>
      <c r="D789" s="359"/>
      <c r="E789" s="354"/>
      <c r="F789" s="354"/>
      <c r="G789" s="359"/>
      <c r="H789" s="359"/>
      <c r="I789" s="360"/>
      <c r="J789" s="360"/>
      <c r="K789" s="356">
        <f t="shared" si="25"/>
        <v>0</v>
      </c>
      <c r="L789" s="358"/>
    </row>
    <row r="790" spans="1:12" ht="15" x14ac:dyDescent="0.2">
      <c r="A790" s="351" t="str">
        <f t="shared" si="24"/>
        <v/>
      </c>
      <c r="B790" s="352"/>
      <c r="C790" s="359"/>
      <c r="D790" s="359"/>
      <c r="E790" s="354"/>
      <c r="F790" s="354"/>
      <c r="G790" s="359"/>
      <c r="H790" s="359"/>
      <c r="I790" s="360"/>
      <c r="J790" s="360"/>
      <c r="K790" s="356">
        <f t="shared" si="25"/>
        <v>0</v>
      </c>
      <c r="L790" s="358"/>
    </row>
    <row r="791" spans="1:12" ht="15" x14ac:dyDescent="0.2">
      <c r="A791" s="351" t="str">
        <f t="shared" si="24"/>
        <v/>
      </c>
      <c r="B791" s="352"/>
      <c r="C791" s="359"/>
      <c r="D791" s="359"/>
      <c r="E791" s="354"/>
      <c r="F791" s="354"/>
      <c r="G791" s="359"/>
      <c r="H791" s="359"/>
      <c r="I791" s="360"/>
      <c r="J791" s="360"/>
      <c r="K791" s="356">
        <f t="shared" si="25"/>
        <v>0</v>
      </c>
      <c r="L791" s="358"/>
    </row>
    <row r="792" spans="1:12" ht="15" x14ac:dyDescent="0.2">
      <c r="A792" s="351" t="str">
        <f t="shared" si="24"/>
        <v/>
      </c>
      <c r="B792" s="352"/>
      <c r="C792" s="359"/>
      <c r="D792" s="359"/>
      <c r="E792" s="354"/>
      <c r="F792" s="354"/>
      <c r="G792" s="359"/>
      <c r="H792" s="359"/>
      <c r="I792" s="360"/>
      <c r="J792" s="360"/>
      <c r="K792" s="356">
        <f t="shared" si="25"/>
        <v>0</v>
      </c>
      <c r="L792" s="358"/>
    </row>
    <row r="793" spans="1:12" ht="15" x14ac:dyDescent="0.2">
      <c r="A793" s="351" t="str">
        <f t="shared" si="24"/>
        <v/>
      </c>
      <c r="B793" s="352"/>
      <c r="C793" s="359"/>
      <c r="D793" s="359"/>
      <c r="E793" s="354"/>
      <c r="F793" s="354"/>
      <c r="G793" s="359"/>
      <c r="H793" s="359"/>
      <c r="I793" s="360"/>
      <c r="J793" s="360"/>
      <c r="K793" s="356">
        <f t="shared" si="25"/>
        <v>0</v>
      </c>
      <c r="L793" s="358"/>
    </row>
    <row r="794" spans="1:12" ht="15" x14ac:dyDescent="0.2">
      <c r="A794" s="351" t="str">
        <f t="shared" si="24"/>
        <v/>
      </c>
      <c r="B794" s="352"/>
      <c r="C794" s="359"/>
      <c r="D794" s="359"/>
      <c r="E794" s="354"/>
      <c r="F794" s="354"/>
      <c r="G794" s="359"/>
      <c r="H794" s="359"/>
      <c r="I794" s="360"/>
      <c r="J794" s="360"/>
      <c r="K794" s="356">
        <f t="shared" si="25"/>
        <v>0</v>
      </c>
      <c r="L794" s="358"/>
    </row>
    <row r="795" spans="1:12" ht="15" x14ac:dyDescent="0.2">
      <c r="A795" s="351" t="str">
        <f t="shared" si="24"/>
        <v/>
      </c>
      <c r="B795" s="352"/>
      <c r="C795" s="359"/>
      <c r="D795" s="359"/>
      <c r="E795" s="354"/>
      <c r="F795" s="354"/>
      <c r="G795" s="359"/>
      <c r="H795" s="359"/>
      <c r="I795" s="360"/>
      <c r="J795" s="360"/>
      <c r="K795" s="356">
        <f t="shared" si="25"/>
        <v>0</v>
      </c>
      <c r="L795" s="358"/>
    </row>
    <row r="796" spans="1:12" ht="15" x14ac:dyDescent="0.2">
      <c r="A796" s="351" t="str">
        <f t="shared" si="24"/>
        <v/>
      </c>
      <c r="B796" s="352"/>
      <c r="C796" s="359"/>
      <c r="D796" s="359"/>
      <c r="E796" s="354"/>
      <c r="F796" s="354"/>
      <c r="G796" s="359"/>
      <c r="H796" s="359"/>
      <c r="I796" s="360"/>
      <c r="J796" s="360"/>
      <c r="K796" s="356">
        <f t="shared" si="25"/>
        <v>0</v>
      </c>
      <c r="L796" s="358"/>
    </row>
    <row r="797" spans="1:12" ht="15" x14ac:dyDescent="0.2">
      <c r="A797" s="351" t="str">
        <f t="shared" si="24"/>
        <v/>
      </c>
      <c r="B797" s="352"/>
      <c r="C797" s="359"/>
      <c r="D797" s="359"/>
      <c r="E797" s="354"/>
      <c r="F797" s="354"/>
      <c r="G797" s="359"/>
      <c r="H797" s="359"/>
      <c r="I797" s="360"/>
      <c r="J797" s="360"/>
      <c r="K797" s="356">
        <f t="shared" si="25"/>
        <v>0</v>
      </c>
      <c r="L797" s="358"/>
    </row>
    <row r="798" spans="1:12" ht="15" x14ac:dyDescent="0.2">
      <c r="A798" s="351" t="str">
        <f t="shared" si="24"/>
        <v/>
      </c>
      <c r="B798" s="352"/>
      <c r="C798" s="359"/>
      <c r="D798" s="359"/>
      <c r="E798" s="354"/>
      <c r="F798" s="354"/>
      <c r="G798" s="359"/>
      <c r="H798" s="359"/>
      <c r="I798" s="360"/>
      <c r="J798" s="360"/>
      <c r="K798" s="356">
        <f t="shared" si="25"/>
        <v>0</v>
      </c>
      <c r="L798" s="358"/>
    </row>
    <row r="799" spans="1:12" ht="15" x14ac:dyDescent="0.2">
      <c r="A799" s="351" t="str">
        <f t="shared" si="24"/>
        <v/>
      </c>
      <c r="B799" s="352"/>
      <c r="C799" s="359"/>
      <c r="D799" s="359"/>
      <c r="E799" s="354"/>
      <c r="F799" s="354"/>
      <c r="G799" s="359"/>
      <c r="H799" s="359"/>
      <c r="I799" s="360"/>
      <c r="J799" s="360"/>
      <c r="K799" s="356">
        <f t="shared" si="25"/>
        <v>0</v>
      </c>
      <c r="L799" s="358"/>
    </row>
    <row r="800" spans="1:12" ht="15" x14ac:dyDescent="0.2">
      <c r="A800" s="351" t="str">
        <f t="shared" si="24"/>
        <v/>
      </c>
      <c r="B800" s="352"/>
      <c r="C800" s="359"/>
      <c r="D800" s="359"/>
      <c r="E800" s="354"/>
      <c r="F800" s="354"/>
      <c r="G800" s="359"/>
      <c r="H800" s="359"/>
      <c r="I800" s="360"/>
      <c r="J800" s="360"/>
      <c r="K800" s="356">
        <f t="shared" si="25"/>
        <v>0</v>
      </c>
      <c r="L800" s="358"/>
    </row>
    <row r="801" spans="1:12" ht="15" x14ac:dyDescent="0.2">
      <c r="A801" s="351" t="str">
        <f t="shared" si="24"/>
        <v/>
      </c>
      <c r="B801" s="352"/>
      <c r="C801" s="359"/>
      <c r="D801" s="359"/>
      <c r="E801" s="354"/>
      <c r="F801" s="354"/>
      <c r="G801" s="359"/>
      <c r="H801" s="359"/>
      <c r="I801" s="360"/>
      <c r="J801" s="360"/>
      <c r="K801" s="356">
        <f t="shared" si="25"/>
        <v>0</v>
      </c>
      <c r="L801" s="358"/>
    </row>
    <row r="802" spans="1:12" ht="15" x14ac:dyDescent="0.2">
      <c r="A802" s="351" t="str">
        <f t="shared" si="24"/>
        <v/>
      </c>
      <c r="B802" s="352"/>
      <c r="C802" s="359"/>
      <c r="D802" s="359"/>
      <c r="E802" s="354"/>
      <c r="F802" s="354"/>
      <c r="G802" s="359"/>
      <c r="H802" s="359"/>
      <c r="I802" s="360"/>
      <c r="J802" s="360"/>
      <c r="K802" s="356">
        <f t="shared" si="25"/>
        <v>0</v>
      </c>
      <c r="L802" s="358"/>
    </row>
    <row r="803" spans="1:12" ht="15" x14ac:dyDescent="0.2">
      <c r="A803" s="351" t="str">
        <f t="shared" si="24"/>
        <v/>
      </c>
      <c r="B803" s="352"/>
      <c r="C803" s="359"/>
      <c r="D803" s="359"/>
      <c r="E803" s="354"/>
      <c r="F803" s="354"/>
      <c r="G803" s="359"/>
      <c r="H803" s="359"/>
      <c r="I803" s="360"/>
      <c r="J803" s="360"/>
      <c r="K803" s="356">
        <f t="shared" si="25"/>
        <v>0</v>
      </c>
      <c r="L803" s="358"/>
    </row>
    <row r="804" spans="1:12" ht="15" x14ac:dyDescent="0.2">
      <c r="A804" s="351" t="str">
        <f t="shared" si="24"/>
        <v/>
      </c>
      <c r="B804" s="352"/>
      <c r="C804" s="359"/>
      <c r="D804" s="359"/>
      <c r="E804" s="354"/>
      <c r="F804" s="354"/>
      <c r="G804" s="359"/>
      <c r="H804" s="359"/>
      <c r="I804" s="360"/>
      <c r="J804" s="360"/>
      <c r="K804" s="356">
        <f t="shared" si="25"/>
        <v>0</v>
      </c>
      <c r="L804" s="358"/>
    </row>
    <row r="805" spans="1:12" ht="15" x14ac:dyDescent="0.2">
      <c r="A805" s="351" t="str">
        <f t="shared" si="24"/>
        <v/>
      </c>
      <c r="B805" s="352"/>
      <c r="C805" s="359"/>
      <c r="D805" s="359"/>
      <c r="E805" s="354"/>
      <c r="F805" s="354"/>
      <c r="G805" s="359"/>
      <c r="H805" s="359"/>
      <c r="I805" s="360"/>
      <c r="J805" s="360"/>
      <c r="K805" s="356">
        <f t="shared" si="25"/>
        <v>0</v>
      </c>
      <c r="L805" s="358"/>
    </row>
    <row r="806" spans="1:12" ht="15" x14ac:dyDescent="0.2">
      <c r="A806" s="351" t="str">
        <f t="shared" si="24"/>
        <v/>
      </c>
      <c r="B806" s="352"/>
      <c r="C806" s="359"/>
      <c r="D806" s="359"/>
      <c r="E806" s="354"/>
      <c r="F806" s="354"/>
      <c r="G806" s="359"/>
      <c r="H806" s="359"/>
      <c r="I806" s="360"/>
      <c r="J806" s="360"/>
      <c r="K806" s="356">
        <f t="shared" si="25"/>
        <v>0</v>
      </c>
      <c r="L806" s="358"/>
    </row>
    <row r="807" spans="1:12" ht="15" x14ac:dyDescent="0.2">
      <c r="A807" s="351" t="str">
        <f t="shared" si="24"/>
        <v/>
      </c>
      <c r="B807" s="352"/>
      <c r="C807" s="359"/>
      <c r="D807" s="359"/>
      <c r="E807" s="354"/>
      <c r="F807" s="354"/>
      <c r="G807" s="359"/>
      <c r="H807" s="359"/>
      <c r="I807" s="360"/>
      <c r="J807" s="360"/>
      <c r="K807" s="356">
        <f t="shared" si="25"/>
        <v>0</v>
      </c>
      <c r="L807" s="358"/>
    </row>
    <row r="808" spans="1:12" ht="15" x14ac:dyDescent="0.2">
      <c r="A808" s="351" t="str">
        <f t="shared" si="24"/>
        <v/>
      </c>
      <c r="B808" s="352"/>
      <c r="C808" s="359"/>
      <c r="D808" s="359"/>
      <c r="E808" s="354"/>
      <c r="F808" s="354"/>
      <c r="G808" s="359"/>
      <c r="H808" s="359"/>
      <c r="I808" s="360"/>
      <c r="J808" s="360"/>
      <c r="K808" s="356">
        <f t="shared" si="25"/>
        <v>0</v>
      </c>
      <c r="L808" s="358"/>
    </row>
    <row r="809" spans="1:12" ht="15" x14ac:dyDescent="0.2">
      <c r="A809" s="351" t="str">
        <f t="shared" si="24"/>
        <v/>
      </c>
      <c r="B809" s="352"/>
      <c r="C809" s="359"/>
      <c r="D809" s="359"/>
      <c r="E809" s="354"/>
      <c r="F809" s="354"/>
      <c r="G809" s="359"/>
      <c r="H809" s="359"/>
      <c r="I809" s="360"/>
      <c r="J809" s="360"/>
      <c r="K809" s="356">
        <f t="shared" si="25"/>
        <v>0</v>
      </c>
      <c r="L809" s="358"/>
    </row>
    <row r="810" spans="1:12" ht="15" x14ac:dyDescent="0.2">
      <c r="A810" s="351" t="str">
        <f t="shared" si="24"/>
        <v/>
      </c>
      <c r="B810" s="352"/>
      <c r="C810" s="359"/>
      <c r="D810" s="359"/>
      <c r="E810" s="354"/>
      <c r="F810" s="354"/>
      <c r="G810" s="359"/>
      <c r="H810" s="359"/>
      <c r="I810" s="360"/>
      <c r="J810" s="360"/>
      <c r="K810" s="356">
        <f t="shared" si="25"/>
        <v>0</v>
      </c>
      <c r="L810" s="358"/>
    </row>
    <row r="811" spans="1:12" ht="15" x14ac:dyDescent="0.2">
      <c r="A811" s="351" t="str">
        <f t="shared" si="24"/>
        <v/>
      </c>
      <c r="B811" s="352"/>
      <c r="C811" s="359"/>
      <c r="D811" s="359"/>
      <c r="E811" s="354"/>
      <c r="F811" s="354"/>
      <c r="G811" s="359"/>
      <c r="H811" s="359"/>
      <c r="I811" s="360"/>
      <c r="J811" s="360"/>
      <c r="K811" s="356">
        <f t="shared" si="25"/>
        <v>0</v>
      </c>
      <c r="L811" s="358"/>
    </row>
    <row r="812" spans="1:12" ht="15" x14ac:dyDescent="0.2">
      <c r="A812" s="351" t="str">
        <f t="shared" si="24"/>
        <v/>
      </c>
      <c r="B812" s="352"/>
      <c r="C812" s="359"/>
      <c r="D812" s="359"/>
      <c r="E812" s="354"/>
      <c r="F812" s="354"/>
      <c r="G812" s="359"/>
      <c r="H812" s="359"/>
      <c r="I812" s="360"/>
      <c r="J812" s="360"/>
      <c r="K812" s="356">
        <f t="shared" si="25"/>
        <v>0</v>
      </c>
      <c r="L812" s="358"/>
    </row>
    <row r="813" spans="1:12" ht="15" x14ac:dyDescent="0.2">
      <c r="A813" s="351" t="str">
        <f t="shared" si="24"/>
        <v/>
      </c>
      <c r="B813" s="352"/>
      <c r="C813" s="359"/>
      <c r="D813" s="359"/>
      <c r="E813" s="354"/>
      <c r="F813" s="354"/>
      <c r="G813" s="359"/>
      <c r="H813" s="359"/>
      <c r="I813" s="360"/>
      <c r="J813" s="360"/>
      <c r="K813" s="356">
        <f t="shared" si="25"/>
        <v>0</v>
      </c>
      <c r="L813" s="358"/>
    </row>
    <row r="814" spans="1:12" ht="15" x14ac:dyDescent="0.2">
      <c r="A814" s="351" t="str">
        <f t="shared" si="24"/>
        <v/>
      </c>
      <c r="B814" s="352"/>
      <c r="C814" s="359"/>
      <c r="D814" s="359"/>
      <c r="E814" s="354"/>
      <c r="F814" s="354"/>
      <c r="G814" s="359"/>
      <c r="H814" s="359"/>
      <c r="I814" s="360"/>
      <c r="J814" s="360"/>
      <c r="K814" s="356">
        <f t="shared" si="25"/>
        <v>0</v>
      </c>
      <c r="L814" s="358"/>
    </row>
    <row r="815" spans="1:12" ht="15" x14ac:dyDescent="0.2">
      <c r="A815" s="351" t="str">
        <f t="shared" si="24"/>
        <v/>
      </c>
      <c r="B815" s="352"/>
      <c r="C815" s="359"/>
      <c r="D815" s="359"/>
      <c r="E815" s="354"/>
      <c r="F815" s="354"/>
      <c r="G815" s="359"/>
      <c r="H815" s="359"/>
      <c r="I815" s="360"/>
      <c r="J815" s="360"/>
      <c r="K815" s="356">
        <f t="shared" si="25"/>
        <v>0</v>
      </c>
      <c r="L815" s="358"/>
    </row>
    <row r="816" spans="1:12" ht="15" x14ac:dyDescent="0.2">
      <c r="A816" s="351" t="str">
        <f t="shared" si="24"/>
        <v/>
      </c>
      <c r="B816" s="352"/>
      <c r="C816" s="359"/>
      <c r="D816" s="359"/>
      <c r="E816" s="354"/>
      <c r="F816" s="354"/>
      <c r="G816" s="359"/>
      <c r="H816" s="359"/>
      <c r="I816" s="360"/>
      <c r="J816" s="360"/>
      <c r="K816" s="356">
        <f t="shared" si="25"/>
        <v>0</v>
      </c>
      <c r="L816" s="358"/>
    </row>
    <row r="817" spans="1:12" ht="15" x14ac:dyDescent="0.2">
      <c r="A817" s="351" t="str">
        <f t="shared" si="24"/>
        <v/>
      </c>
      <c r="B817" s="352"/>
      <c r="C817" s="359"/>
      <c r="D817" s="359"/>
      <c r="E817" s="354"/>
      <c r="F817" s="354"/>
      <c r="G817" s="359"/>
      <c r="H817" s="359"/>
      <c r="I817" s="360"/>
      <c r="J817" s="360"/>
      <c r="K817" s="356">
        <f t="shared" si="25"/>
        <v>0</v>
      </c>
      <c r="L817" s="358"/>
    </row>
    <row r="818" spans="1:12" ht="15" x14ac:dyDescent="0.2">
      <c r="A818" s="351" t="str">
        <f t="shared" si="24"/>
        <v/>
      </c>
      <c r="B818" s="352"/>
      <c r="C818" s="359"/>
      <c r="D818" s="359"/>
      <c r="E818" s="354"/>
      <c r="F818" s="354"/>
      <c r="G818" s="359"/>
      <c r="H818" s="359"/>
      <c r="I818" s="360"/>
      <c r="J818" s="360"/>
      <c r="K818" s="356">
        <f t="shared" si="25"/>
        <v>0</v>
      </c>
      <c r="L818" s="358"/>
    </row>
    <row r="819" spans="1:12" ht="15" x14ac:dyDescent="0.2">
      <c r="A819" s="351" t="str">
        <f t="shared" si="24"/>
        <v/>
      </c>
      <c r="B819" s="352"/>
      <c r="C819" s="359"/>
      <c r="D819" s="359"/>
      <c r="E819" s="354"/>
      <c r="F819" s="354"/>
      <c r="G819" s="359"/>
      <c r="H819" s="359"/>
      <c r="I819" s="360"/>
      <c r="J819" s="360"/>
      <c r="K819" s="356">
        <f t="shared" si="25"/>
        <v>0</v>
      </c>
      <c r="L819" s="358"/>
    </row>
    <row r="820" spans="1:12" ht="15" x14ac:dyDescent="0.2">
      <c r="A820" s="351" t="str">
        <f t="shared" si="24"/>
        <v/>
      </c>
      <c r="B820" s="352"/>
      <c r="C820" s="359"/>
      <c r="D820" s="359"/>
      <c r="E820" s="354"/>
      <c r="F820" s="354"/>
      <c r="G820" s="359"/>
      <c r="H820" s="359"/>
      <c r="I820" s="360"/>
      <c r="J820" s="360"/>
      <c r="K820" s="356">
        <f t="shared" si="25"/>
        <v>0</v>
      </c>
      <c r="L820" s="358"/>
    </row>
    <row r="821" spans="1:12" ht="15" x14ac:dyDescent="0.2">
      <c r="A821" s="351" t="str">
        <f t="shared" si="24"/>
        <v/>
      </c>
      <c r="B821" s="352"/>
      <c r="C821" s="359"/>
      <c r="D821" s="359"/>
      <c r="E821" s="354"/>
      <c r="F821" s="354"/>
      <c r="G821" s="359"/>
      <c r="H821" s="359"/>
      <c r="I821" s="360"/>
      <c r="J821" s="360"/>
      <c r="K821" s="356">
        <f t="shared" si="25"/>
        <v>0</v>
      </c>
      <c r="L821" s="358"/>
    </row>
    <row r="822" spans="1:12" ht="15" x14ac:dyDescent="0.2">
      <c r="A822" s="351" t="str">
        <f t="shared" si="24"/>
        <v/>
      </c>
      <c r="B822" s="352"/>
      <c r="C822" s="359"/>
      <c r="D822" s="359"/>
      <c r="E822" s="354"/>
      <c r="F822" s="354"/>
      <c r="G822" s="359"/>
      <c r="H822" s="359"/>
      <c r="I822" s="360"/>
      <c r="J822" s="360"/>
      <c r="K822" s="356">
        <f t="shared" si="25"/>
        <v>0</v>
      </c>
      <c r="L822" s="358"/>
    </row>
    <row r="823" spans="1:12" ht="15" x14ac:dyDescent="0.2">
      <c r="A823" s="351" t="str">
        <f t="shared" si="24"/>
        <v/>
      </c>
      <c r="B823" s="352"/>
      <c r="C823" s="359"/>
      <c r="D823" s="359"/>
      <c r="E823" s="354"/>
      <c r="F823" s="354"/>
      <c r="G823" s="359"/>
      <c r="H823" s="359"/>
      <c r="I823" s="360"/>
      <c r="J823" s="360"/>
      <c r="K823" s="356">
        <f t="shared" si="25"/>
        <v>0</v>
      </c>
      <c r="L823" s="358"/>
    </row>
    <row r="824" spans="1:12" ht="15" x14ac:dyDescent="0.2">
      <c r="A824" s="351" t="str">
        <f t="shared" si="24"/>
        <v/>
      </c>
      <c r="B824" s="352"/>
      <c r="C824" s="359"/>
      <c r="D824" s="359"/>
      <c r="E824" s="354"/>
      <c r="F824" s="354"/>
      <c r="G824" s="359"/>
      <c r="H824" s="359"/>
      <c r="I824" s="360"/>
      <c r="J824" s="360"/>
      <c r="K824" s="356">
        <f t="shared" si="25"/>
        <v>0</v>
      </c>
      <c r="L824" s="358"/>
    </row>
    <row r="825" spans="1:12" ht="15" x14ac:dyDescent="0.2">
      <c r="A825" s="351" t="str">
        <f t="shared" si="24"/>
        <v/>
      </c>
      <c r="B825" s="352"/>
      <c r="C825" s="359"/>
      <c r="D825" s="359"/>
      <c r="E825" s="354"/>
      <c r="F825" s="354"/>
      <c r="G825" s="359"/>
      <c r="H825" s="359"/>
      <c r="I825" s="360"/>
      <c r="J825" s="360"/>
      <c r="K825" s="356">
        <f t="shared" si="25"/>
        <v>0</v>
      </c>
      <c r="L825" s="358"/>
    </row>
    <row r="826" spans="1:12" ht="15" x14ac:dyDescent="0.2">
      <c r="A826" s="351" t="str">
        <f t="shared" si="24"/>
        <v/>
      </c>
      <c r="B826" s="352"/>
      <c r="C826" s="359"/>
      <c r="D826" s="359"/>
      <c r="E826" s="354"/>
      <c r="F826" s="354"/>
      <c r="G826" s="359"/>
      <c r="H826" s="359"/>
      <c r="I826" s="360"/>
      <c r="J826" s="360"/>
      <c r="K826" s="356">
        <f t="shared" si="25"/>
        <v>0</v>
      </c>
      <c r="L826" s="358"/>
    </row>
    <row r="827" spans="1:12" ht="15" x14ac:dyDescent="0.2">
      <c r="A827" s="351" t="str">
        <f t="shared" si="24"/>
        <v/>
      </c>
      <c r="B827" s="352"/>
      <c r="C827" s="359"/>
      <c r="D827" s="359"/>
      <c r="E827" s="354"/>
      <c r="F827" s="354"/>
      <c r="G827" s="359"/>
      <c r="H827" s="359"/>
      <c r="I827" s="360"/>
      <c r="J827" s="360"/>
      <c r="K827" s="356">
        <f t="shared" si="25"/>
        <v>0</v>
      </c>
      <c r="L827" s="358"/>
    </row>
    <row r="828" spans="1:12" ht="15" x14ac:dyDescent="0.2">
      <c r="A828" s="351" t="str">
        <f t="shared" si="24"/>
        <v/>
      </c>
      <c r="B828" s="352"/>
      <c r="C828" s="359"/>
      <c r="D828" s="359"/>
      <c r="E828" s="354"/>
      <c r="F828" s="354"/>
      <c r="G828" s="359"/>
      <c r="H828" s="359"/>
      <c r="I828" s="360"/>
      <c r="J828" s="360"/>
      <c r="K828" s="356">
        <f t="shared" si="25"/>
        <v>0</v>
      </c>
      <c r="L828" s="358"/>
    </row>
    <row r="829" spans="1:12" ht="15" x14ac:dyDescent="0.2">
      <c r="A829" s="351" t="str">
        <f t="shared" si="24"/>
        <v/>
      </c>
      <c r="B829" s="352"/>
      <c r="C829" s="359"/>
      <c r="D829" s="359"/>
      <c r="E829" s="354"/>
      <c r="F829" s="354"/>
      <c r="G829" s="359"/>
      <c r="H829" s="359"/>
      <c r="I829" s="360"/>
      <c r="J829" s="360"/>
      <c r="K829" s="356">
        <f t="shared" si="25"/>
        <v>0</v>
      </c>
      <c r="L829" s="358"/>
    </row>
    <row r="830" spans="1:12" ht="15" x14ac:dyDescent="0.2">
      <c r="A830" s="351" t="str">
        <f t="shared" si="24"/>
        <v/>
      </c>
      <c r="B830" s="352"/>
      <c r="C830" s="359"/>
      <c r="D830" s="359"/>
      <c r="E830" s="354"/>
      <c r="F830" s="354"/>
      <c r="G830" s="359"/>
      <c r="H830" s="359"/>
      <c r="I830" s="360"/>
      <c r="J830" s="360"/>
      <c r="K830" s="356">
        <f t="shared" si="25"/>
        <v>0</v>
      </c>
      <c r="L830" s="358"/>
    </row>
    <row r="831" spans="1:12" ht="15" x14ac:dyDescent="0.2">
      <c r="A831" s="351" t="str">
        <f t="shared" si="24"/>
        <v/>
      </c>
      <c r="B831" s="352"/>
      <c r="C831" s="359"/>
      <c r="D831" s="359"/>
      <c r="E831" s="354"/>
      <c r="F831" s="354"/>
      <c r="G831" s="359"/>
      <c r="H831" s="359"/>
      <c r="I831" s="360"/>
      <c r="J831" s="360"/>
      <c r="K831" s="356">
        <f t="shared" si="25"/>
        <v>0</v>
      </c>
      <c r="L831" s="358"/>
    </row>
    <row r="832" spans="1:12" ht="15" x14ac:dyDescent="0.2">
      <c r="A832" s="351" t="str">
        <f t="shared" si="24"/>
        <v/>
      </c>
      <c r="B832" s="352"/>
      <c r="C832" s="359"/>
      <c r="D832" s="359"/>
      <c r="E832" s="354"/>
      <c r="F832" s="354"/>
      <c r="G832" s="359"/>
      <c r="H832" s="359"/>
      <c r="I832" s="360"/>
      <c r="J832" s="360"/>
      <c r="K832" s="356">
        <f t="shared" si="25"/>
        <v>0</v>
      </c>
      <c r="L832" s="358"/>
    </row>
    <row r="833" spans="1:12" ht="15" x14ac:dyDescent="0.2">
      <c r="A833" s="351" t="str">
        <f t="shared" si="24"/>
        <v/>
      </c>
      <c r="B833" s="352"/>
      <c r="C833" s="359"/>
      <c r="D833" s="359"/>
      <c r="E833" s="354"/>
      <c r="F833" s="354"/>
      <c r="G833" s="359"/>
      <c r="H833" s="359"/>
      <c r="I833" s="360"/>
      <c r="J833" s="360"/>
      <c r="K833" s="356">
        <f t="shared" si="25"/>
        <v>0</v>
      </c>
      <c r="L833" s="358"/>
    </row>
    <row r="834" spans="1:12" ht="15" x14ac:dyDescent="0.2">
      <c r="A834" s="351" t="str">
        <f t="shared" si="24"/>
        <v/>
      </c>
      <c r="B834" s="352"/>
      <c r="C834" s="359"/>
      <c r="D834" s="359"/>
      <c r="E834" s="354"/>
      <c r="F834" s="354"/>
      <c r="G834" s="359"/>
      <c r="H834" s="359"/>
      <c r="I834" s="360"/>
      <c r="J834" s="360"/>
      <c r="K834" s="356">
        <f t="shared" si="25"/>
        <v>0</v>
      </c>
      <c r="L834" s="358"/>
    </row>
    <row r="835" spans="1:12" ht="15" x14ac:dyDescent="0.2">
      <c r="A835" s="351" t="str">
        <f t="shared" si="24"/>
        <v/>
      </c>
      <c r="B835" s="352"/>
      <c r="C835" s="359"/>
      <c r="D835" s="359"/>
      <c r="E835" s="354"/>
      <c r="F835" s="354"/>
      <c r="G835" s="359"/>
      <c r="H835" s="359"/>
      <c r="I835" s="360"/>
      <c r="J835" s="360"/>
      <c r="K835" s="356">
        <f t="shared" si="25"/>
        <v>0</v>
      </c>
      <c r="L835" s="358"/>
    </row>
    <row r="836" spans="1:12" ht="15" x14ac:dyDescent="0.2">
      <c r="A836" s="351" t="str">
        <f t="shared" si="24"/>
        <v/>
      </c>
      <c r="B836" s="352"/>
      <c r="C836" s="359"/>
      <c r="D836" s="359"/>
      <c r="E836" s="354"/>
      <c r="F836" s="354"/>
      <c r="G836" s="359"/>
      <c r="H836" s="359"/>
      <c r="I836" s="360"/>
      <c r="J836" s="360"/>
      <c r="K836" s="356">
        <f t="shared" si="25"/>
        <v>0</v>
      </c>
      <c r="L836" s="358"/>
    </row>
    <row r="837" spans="1:12" ht="15" x14ac:dyDescent="0.2">
      <c r="A837" s="351" t="str">
        <f t="shared" si="24"/>
        <v/>
      </c>
      <c r="B837" s="352"/>
      <c r="C837" s="359"/>
      <c r="D837" s="359"/>
      <c r="E837" s="354"/>
      <c r="F837" s="354"/>
      <c r="G837" s="359"/>
      <c r="H837" s="359"/>
      <c r="I837" s="360"/>
      <c r="J837" s="360"/>
      <c r="K837" s="356">
        <f t="shared" si="25"/>
        <v>0</v>
      </c>
      <c r="L837" s="358"/>
    </row>
    <row r="838" spans="1:12" ht="15" x14ac:dyDescent="0.2">
      <c r="A838" s="351" t="str">
        <f t="shared" si="24"/>
        <v/>
      </c>
      <c r="B838" s="352"/>
      <c r="C838" s="359"/>
      <c r="D838" s="359"/>
      <c r="E838" s="354"/>
      <c r="F838" s="354"/>
      <c r="G838" s="359"/>
      <c r="H838" s="359"/>
      <c r="I838" s="360"/>
      <c r="J838" s="360"/>
      <c r="K838" s="356">
        <f t="shared" si="25"/>
        <v>0</v>
      </c>
      <c r="L838" s="358"/>
    </row>
    <row r="839" spans="1:12" ht="15" x14ac:dyDescent="0.2">
      <c r="A839" s="351" t="str">
        <f t="shared" si="24"/>
        <v/>
      </c>
      <c r="B839" s="352"/>
      <c r="C839" s="359"/>
      <c r="D839" s="359"/>
      <c r="E839" s="354"/>
      <c r="F839" s="354"/>
      <c r="G839" s="359"/>
      <c r="H839" s="359"/>
      <c r="I839" s="360"/>
      <c r="J839" s="360"/>
      <c r="K839" s="356">
        <f t="shared" si="25"/>
        <v>0</v>
      </c>
      <c r="L839" s="358"/>
    </row>
    <row r="840" spans="1:12" ht="15" x14ac:dyDescent="0.2">
      <c r="A840" s="351" t="str">
        <f t="shared" si="24"/>
        <v/>
      </c>
      <c r="B840" s="352"/>
      <c r="C840" s="359"/>
      <c r="D840" s="359"/>
      <c r="E840" s="354"/>
      <c r="F840" s="354"/>
      <c r="G840" s="359"/>
      <c r="H840" s="359"/>
      <c r="I840" s="360"/>
      <c r="J840" s="360"/>
      <c r="K840" s="356">
        <f t="shared" si="25"/>
        <v>0</v>
      </c>
      <c r="L840" s="358"/>
    </row>
    <row r="841" spans="1:12" ht="15" x14ac:dyDescent="0.2">
      <c r="A841" s="351" t="str">
        <f t="shared" si="24"/>
        <v/>
      </c>
      <c r="B841" s="352"/>
      <c r="C841" s="359"/>
      <c r="D841" s="359"/>
      <c r="E841" s="354"/>
      <c r="F841" s="354"/>
      <c r="G841" s="359"/>
      <c r="H841" s="359"/>
      <c r="I841" s="360"/>
      <c r="J841" s="360"/>
      <c r="K841" s="356">
        <f t="shared" si="25"/>
        <v>0</v>
      </c>
      <c r="L841" s="358"/>
    </row>
    <row r="842" spans="1:12" ht="15" x14ac:dyDescent="0.2">
      <c r="A842" s="351" t="str">
        <f t="shared" si="24"/>
        <v/>
      </c>
      <c r="B842" s="352"/>
      <c r="C842" s="359"/>
      <c r="D842" s="359"/>
      <c r="E842" s="354"/>
      <c r="F842" s="354"/>
      <c r="G842" s="359"/>
      <c r="H842" s="359"/>
      <c r="I842" s="360"/>
      <c r="J842" s="360"/>
      <c r="K842" s="356">
        <f t="shared" si="25"/>
        <v>0</v>
      </c>
      <c r="L842" s="358"/>
    </row>
    <row r="843" spans="1:12" ht="15" x14ac:dyDescent="0.2">
      <c r="A843" s="351" t="str">
        <f t="shared" si="24"/>
        <v/>
      </c>
      <c r="B843" s="352"/>
      <c r="C843" s="359"/>
      <c r="D843" s="359"/>
      <c r="E843" s="354"/>
      <c r="F843" s="354"/>
      <c r="G843" s="359"/>
      <c r="H843" s="359"/>
      <c r="I843" s="360"/>
      <c r="J843" s="360"/>
      <c r="K843" s="356">
        <f t="shared" si="25"/>
        <v>0</v>
      </c>
      <c r="L843" s="358"/>
    </row>
    <row r="844" spans="1:12" ht="15" x14ac:dyDescent="0.2">
      <c r="A844" s="351" t="str">
        <f t="shared" si="24"/>
        <v/>
      </c>
      <c r="B844" s="352"/>
      <c r="C844" s="359"/>
      <c r="D844" s="359"/>
      <c r="E844" s="354"/>
      <c r="F844" s="354"/>
      <c r="G844" s="359"/>
      <c r="H844" s="359"/>
      <c r="I844" s="360"/>
      <c r="J844" s="360"/>
      <c r="K844" s="356">
        <f t="shared" si="25"/>
        <v>0</v>
      </c>
      <c r="L844" s="358"/>
    </row>
    <row r="845" spans="1:12" ht="15" x14ac:dyDescent="0.2">
      <c r="A845" s="351" t="str">
        <f t="shared" si="24"/>
        <v/>
      </c>
      <c r="B845" s="352"/>
      <c r="C845" s="359"/>
      <c r="D845" s="359"/>
      <c r="E845" s="354"/>
      <c r="F845" s="354"/>
      <c r="G845" s="359"/>
      <c r="H845" s="359"/>
      <c r="I845" s="360"/>
      <c r="J845" s="360"/>
      <c r="K845" s="356">
        <f t="shared" si="25"/>
        <v>0</v>
      </c>
      <c r="L845" s="358"/>
    </row>
    <row r="846" spans="1:12" ht="15" x14ac:dyDescent="0.2">
      <c r="A846" s="351" t="str">
        <f t="shared" si="24"/>
        <v/>
      </c>
      <c r="B846" s="352"/>
      <c r="C846" s="359"/>
      <c r="D846" s="359"/>
      <c r="E846" s="354"/>
      <c r="F846" s="354"/>
      <c r="G846" s="359"/>
      <c r="H846" s="359"/>
      <c r="I846" s="360"/>
      <c r="J846" s="360"/>
      <c r="K846" s="356">
        <f t="shared" si="25"/>
        <v>0</v>
      </c>
      <c r="L846" s="358"/>
    </row>
    <row r="847" spans="1:12" ht="15" x14ac:dyDescent="0.2">
      <c r="A847" s="351" t="str">
        <f t="shared" si="24"/>
        <v/>
      </c>
      <c r="B847" s="352"/>
      <c r="C847" s="359"/>
      <c r="D847" s="359"/>
      <c r="E847" s="354"/>
      <c r="F847" s="354"/>
      <c r="G847" s="359"/>
      <c r="H847" s="359"/>
      <c r="I847" s="360"/>
      <c r="J847" s="360"/>
      <c r="K847" s="356">
        <f t="shared" si="25"/>
        <v>0</v>
      </c>
      <c r="L847" s="358"/>
    </row>
    <row r="848" spans="1:12" ht="15" x14ac:dyDescent="0.2">
      <c r="A848" s="351" t="str">
        <f t="shared" ref="A848:A911" si="26">IF(COUNTA(B848:J848)&gt;0,ROW()-ROW($A$14),"")</f>
        <v/>
      </c>
      <c r="B848" s="352"/>
      <c r="C848" s="359"/>
      <c r="D848" s="359"/>
      <c r="E848" s="354"/>
      <c r="F848" s="354"/>
      <c r="G848" s="359"/>
      <c r="H848" s="359"/>
      <c r="I848" s="360"/>
      <c r="J848" s="360"/>
      <c r="K848" s="356">
        <f t="shared" ref="K848:K911" si="27">ROUND(I848,2)*ROUND(J848,2)</f>
        <v>0</v>
      </c>
      <c r="L848" s="358"/>
    </row>
    <row r="849" spans="1:12" ht="15" x14ac:dyDescent="0.2">
      <c r="A849" s="351" t="str">
        <f t="shared" si="26"/>
        <v/>
      </c>
      <c r="B849" s="352"/>
      <c r="C849" s="359"/>
      <c r="D849" s="359"/>
      <c r="E849" s="354"/>
      <c r="F849" s="354"/>
      <c r="G849" s="359"/>
      <c r="H849" s="359"/>
      <c r="I849" s="360"/>
      <c r="J849" s="360"/>
      <c r="K849" s="356">
        <f t="shared" si="27"/>
        <v>0</v>
      </c>
      <c r="L849" s="358"/>
    </row>
    <row r="850" spans="1:12" ht="15" x14ac:dyDescent="0.2">
      <c r="A850" s="351" t="str">
        <f t="shared" si="26"/>
        <v/>
      </c>
      <c r="B850" s="352"/>
      <c r="C850" s="359"/>
      <c r="D850" s="359"/>
      <c r="E850" s="354"/>
      <c r="F850" s="354"/>
      <c r="G850" s="359"/>
      <c r="H850" s="359"/>
      <c r="I850" s="360"/>
      <c r="J850" s="360"/>
      <c r="K850" s="356">
        <f t="shared" si="27"/>
        <v>0</v>
      </c>
      <c r="L850" s="358"/>
    </row>
    <row r="851" spans="1:12" ht="15" x14ac:dyDescent="0.2">
      <c r="A851" s="351" t="str">
        <f t="shared" si="26"/>
        <v/>
      </c>
      <c r="B851" s="352"/>
      <c r="C851" s="359"/>
      <c r="D851" s="359"/>
      <c r="E851" s="354"/>
      <c r="F851" s="354"/>
      <c r="G851" s="359"/>
      <c r="H851" s="359"/>
      <c r="I851" s="360"/>
      <c r="J851" s="360"/>
      <c r="K851" s="356">
        <f t="shared" si="27"/>
        <v>0</v>
      </c>
      <c r="L851" s="358"/>
    </row>
    <row r="852" spans="1:12" ht="15" x14ac:dyDescent="0.2">
      <c r="A852" s="351" t="str">
        <f t="shared" si="26"/>
        <v/>
      </c>
      <c r="B852" s="352"/>
      <c r="C852" s="359"/>
      <c r="D852" s="359"/>
      <c r="E852" s="354"/>
      <c r="F852" s="354"/>
      <c r="G852" s="359"/>
      <c r="H852" s="359"/>
      <c r="I852" s="360"/>
      <c r="J852" s="360"/>
      <c r="K852" s="356">
        <f t="shared" si="27"/>
        <v>0</v>
      </c>
      <c r="L852" s="358"/>
    </row>
    <row r="853" spans="1:12" ht="15" x14ac:dyDescent="0.2">
      <c r="A853" s="351" t="str">
        <f t="shared" si="26"/>
        <v/>
      </c>
      <c r="B853" s="352"/>
      <c r="C853" s="359"/>
      <c r="D853" s="359"/>
      <c r="E853" s="354"/>
      <c r="F853" s="354"/>
      <c r="G853" s="359"/>
      <c r="H853" s="359"/>
      <c r="I853" s="360"/>
      <c r="J853" s="360"/>
      <c r="K853" s="356">
        <f t="shared" si="27"/>
        <v>0</v>
      </c>
      <c r="L853" s="358"/>
    </row>
    <row r="854" spans="1:12" ht="15" x14ac:dyDescent="0.2">
      <c r="A854" s="351" t="str">
        <f t="shared" si="26"/>
        <v/>
      </c>
      <c r="B854" s="352"/>
      <c r="C854" s="359"/>
      <c r="D854" s="359"/>
      <c r="E854" s="354"/>
      <c r="F854" s="354"/>
      <c r="G854" s="359"/>
      <c r="H854" s="359"/>
      <c r="I854" s="360"/>
      <c r="J854" s="360"/>
      <c r="K854" s="356">
        <f t="shared" si="27"/>
        <v>0</v>
      </c>
      <c r="L854" s="358"/>
    </row>
    <row r="855" spans="1:12" ht="15" x14ac:dyDescent="0.2">
      <c r="A855" s="351" t="str">
        <f t="shared" si="26"/>
        <v/>
      </c>
      <c r="B855" s="352"/>
      <c r="C855" s="359"/>
      <c r="D855" s="359"/>
      <c r="E855" s="354"/>
      <c r="F855" s="354"/>
      <c r="G855" s="359"/>
      <c r="H855" s="359"/>
      <c r="I855" s="360"/>
      <c r="J855" s="360"/>
      <c r="K855" s="356">
        <f t="shared" si="27"/>
        <v>0</v>
      </c>
      <c r="L855" s="358"/>
    </row>
    <row r="856" spans="1:12" ht="15" x14ac:dyDescent="0.2">
      <c r="A856" s="351" t="str">
        <f t="shared" si="26"/>
        <v/>
      </c>
      <c r="B856" s="352"/>
      <c r="C856" s="359"/>
      <c r="D856" s="359"/>
      <c r="E856" s="354"/>
      <c r="F856" s="354"/>
      <c r="G856" s="359"/>
      <c r="H856" s="359"/>
      <c r="I856" s="360"/>
      <c r="J856" s="360"/>
      <c r="K856" s="356">
        <f t="shared" si="27"/>
        <v>0</v>
      </c>
      <c r="L856" s="358"/>
    </row>
    <row r="857" spans="1:12" ht="15" x14ac:dyDescent="0.2">
      <c r="A857" s="351" t="str">
        <f t="shared" si="26"/>
        <v/>
      </c>
      <c r="B857" s="352"/>
      <c r="C857" s="359"/>
      <c r="D857" s="359"/>
      <c r="E857" s="354"/>
      <c r="F857" s="354"/>
      <c r="G857" s="359"/>
      <c r="H857" s="359"/>
      <c r="I857" s="360"/>
      <c r="J857" s="360"/>
      <c r="K857" s="356">
        <f t="shared" si="27"/>
        <v>0</v>
      </c>
      <c r="L857" s="358"/>
    </row>
    <row r="858" spans="1:12" ht="15" x14ac:dyDescent="0.2">
      <c r="A858" s="351" t="str">
        <f t="shared" si="26"/>
        <v/>
      </c>
      <c r="B858" s="352"/>
      <c r="C858" s="359"/>
      <c r="D858" s="359"/>
      <c r="E858" s="354"/>
      <c r="F858" s="354"/>
      <c r="G858" s="359"/>
      <c r="H858" s="359"/>
      <c r="I858" s="360"/>
      <c r="J858" s="360"/>
      <c r="K858" s="356">
        <f t="shared" si="27"/>
        <v>0</v>
      </c>
      <c r="L858" s="358"/>
    </row>
    <row r="859" spans="1:12" ht="15" x14ac:dyDescent="0.2">
      <c r="A859" s="351" t="str">
        <f t="shared" si="26"/>
        <v/>
      </c>
      <c r="B859" s="352"/>
      <c r="C859" s="359"/>
      <c r="D859" s="359"/>
      <c r="E859" s="354"/>
      <c r="F859" s="354"/>
      <c r="G859" s="359"/>
      <c r="H859" s="359"/>
      <c r="I859" s="360"/>
      <c r="J859" s="360"/>
      <c r="K859" s="356">
        <f t="shared" si="27"/>
        <v>0</v>
      </c>
      <c r="L859" s="358"/>
    </row>
    <row r="860" spans="1:12" ht="15" x14ac:dyDescent="0.2">
      <c r="A860" s="351" t="str">
        <f t="shared" si="26"/>
        <v/>
      </c>
      <c r="B860" s="352"/>
      <c r="C860" s="359"/>
      <c r="D860" s="359"/>
      <c r="E860" s="354"/>
      <c r="F860" s="354"/>
      <c r="G860" s="359"/>
      <c r="H860" s="359"/>
      <c r="I860" s="360"/>
      <c r="J860" s="360"/>
      <c r="K860" s="356">
        <f t="shared" si="27"/>
        <v>0</v>
      </c>
      <c r="L860" s="358"/>
    </row>
    <row r="861" spans="1:12" ht="15" x14ac:dyDescent="0.2">
      <c r="A861" s="351" t="str">
        <f t="shared" si="26"/>
        <v/>
      </c>
      <c r="B861" s="352"/>
      <c r="C861" s="359"/>
      <c r="D861" s="359"/>
      <c r="E861" s="354"/>
      <c r="F861" s="354"/>
      <c r="G861" s="359"/>
      <c r="H861" s="359"/>
      <c r="I861" s="360"/>
      <c r="J861" s="360"/>
      <c r="K861" s="356">
        <f t="shared" si="27"/>
        <v>0</v>
      </c>
      <c r="L861" s="358"/>
    </row>
    <row r="862" spans="1:12" ht="15" x14ac:dyDescent="0.2">
      <c r="A862" s="351" t="str">
        <f t="shared" si="26"/>
        <v/>
      </c>
      <c r="B862" s="352"/>
      <c r="C862" s="359"/>
      <c r="D862" s="359"/>
      <c r="E862" s="354"/>
      <c r="F862" s="354"/>
      <c r="G862" s="359"/>
      <c r="H862" s="359"/>
      <c r="I862" s="360"/>
      <c r="J862" s="360"/>
      <c r="K862" s="356">
        <f t="shared" si="27"/>
        <v>0</v>
      </c>
      <c r="L862" s="358"/>
    </row>
    <row r="863" spans="1:12" ht="15" x14ac:dyDescent="0.2">
      <c r="A863" s="351" t="str">
        <f t="shared" si="26"/>
        <v/>
      </c>
      <c r="B863" s="352"/>
      <c r="C863" s="359"/>
      <c r="D863" s="359"/>
      <c r="E863" s="354"/>
      <c r="F863" s="354"/>
      <c r="G863" s="359"/>
      <c r="H863" s="359"/>
      <c r="I863" s="360"/>
      <c r="J863" s="360"/>
      <c r="K863" s="356">
        <f t="shared" si="27"/>
        <v>0</v>
      </c>
      <c r="L863" s="358"/>
    </row>
    <row r="864" spans="1:12" ht="15" x14ac:dyDescent="0.2">
      <c r="A864" s="351" t="str">
        <f t="shared" si="26"/>
        <v/>
      </c>
      <c r="B864" s="352"/>
      <c r="C864" s="359"/>
      <c r="D864" s="359"/>
      <c r="E864" s="354"/>
      <c r="F864" s="354"/>
      <c r="G864" s="359"/>
      <c r="H864" s="359"/>
      <c r="I864" s="360"/>
      <c r="J864" s="360"/>
      <c r="K864" s="356">
        <f t="shared" si="27"/>
        <v>0</v>
      </c>
      <c r="L864" s="358"/>
    </row>
    <row r="865" spans="1:12" ht="15" x14ac:dyDescent="0.2">
      <c r="A865" s="351" t="str">
        <f t="shared" si="26"/>
        <v/>
      </c>
      <c r="B865" s="352"/>
      <c r="C865" s="359"/>
      <c r="D865" s="359"/>
      <c r="E865" s="354"/>
      <c r="F865" s="354"/>
      <c r="G865" s="359"/>
      <c r="H865" s="359"/>
      <c r="I865" s="360"/>
      <c r="J865" s="360"/>
      <c r="K865" s="356">
        <f t="shared" si="27"/>
        <v>0</v>
      </c>
      <c r="L865" s="358"/>
    </row>
    <row r="866" spans="1:12" ht="15" x14ac:dyDescent="0.2">
      <c r="A866" s="351" t="str">
        <f t="shared" si="26"/>
        <v/>
      </c>
      <c r="B866" s="352"/>
      <c r="C866" s="359"/>
      <c r="D866" s="359"/>
      <c r="E866" s="354"/>
      <c r="F866" s="354"/>
      <c r="G866" s="359"/>
      <c r="H866" s="359"/>
      <c r="I866" s="360"/>
      <c r="J866" s="360"/>
      <c r="K866" s="356">
        <f t="shared" si="27"/>
        <v>0</v>
      </c>
      <c r="L866" s="358"/>
    </row>
    <row r="867" spans="1:12" ht="15" x14ac:dyDescent="0.2">
      <c r="A867" s="351" t="str">
        <f t="shared" si="26"/>
        <v/>
      </c>
      <c r="B867" s="352"/>
      <c r="C867" s="359"/>
      <c r="D867" s="359"/>
      <c r="E867" s="354"/>
      <c r="F867" s="354"/>
      <c r="G867" s="359"/>
      <c r="H867" s="359"/>
      <c r="I867" s="360"/>
      <c r="J867" s="360"/>
      <c r="K867" s="356">
        <f t="shared" si="27"/>
        <v>0</v>
      </c>
      <c r="L867" s="358"/>
    </row>
    <row r="868" spans="1:12" ht="15" x14ac:dyDescent="0.2">
      <c r="A868" s="351" t="str">
        <f t="shared" si="26"/>
        <v/>
      </c>
      <c r="B868" s="352"/>
      <c r="C868" s="359"/>
      <c r="D868" s="359"/>
      <c r="E868" s="354"/>
      <c r="F868" s="354"/>
      <c r="G868" s="359"/>
      <c r="H868" s="359"/>
      <c r="I868" s="360"/>
      <c r="J868" s="360"/>
      <c r="K868" s="356">
        <f t="shared" si="27"/>
        <v>0</v>
      </c>
      <c r="L868" s="358"/>
    </row>
    <row r="869" spans="1:12" ht="15" x14ac:dyDescent="0.2">
      <c r="A869" s="351" t="str">
        <f t="shared" si="26"/>
        <v/>
      </c>
      <c r="B869" s="352"/>
      <c r="C869" s="359"/>
      <c r="D869" s="359"/>
      <c r="E869" s="354"/>
      <c r="F869" s="354"/>
      <c r="G869" s="359"/>
      <c r="H869" s="359"/>
      <c r="I869" s="360"/>
      <c r="J869" s="360"/>
      <c r="K869" s="356">
        <f t="shared" si="27"/>
        <v>0</v>
      </c>
      <c r="L869" s="358"/>
    </row>
    <row r="870" spans="1:12" ht="15" x14ac:dyDescent="0.2">
      <c r="A870" s="351" t="str">
        <f t="shared" si="26"/>
        <v/>
      </c>
      <c r="B870" s="352"/>
      <c r="C870" s="359"/>
      <c r="D870" s="359"/>
      <c r="E870" s="354"/>
      <c r="F870" s="354"/>
      <c r="G870" s="359"/>
      <c r="H870" s="359"/>
      <c r="I870" s="360"/>
      <c r="J870" s="360"/>
      <c r="K870" s="356">
        <f t="shared" si="27"/>
        <v>0</v>
      </c>
      <c r="L870" s="358"/>
    </row>
    <row r="871" spans="1:12" ht="15" x14ac:dyDescent="0.2">
      <c r="A871" s="351" t="str">
        <f t="shared" si="26"/>
        <v/>
      </c>
      <c r="B871" s="352"/>
      <c r="C871" s="359"/>
      <c r="D871" s="359"/>
      <c r="E871" s="354"/>
      <c r="F871" s="354"/>
      <c r="G871" s="359"/>
      <c r="H871" s="359"/>
      <c r="I871" s="360"/>
      <c r="J871" s="360"/>
      <c r="K871" s="356">
        <f t="shared" si="27"/>
        <v>0</v>
      </c>
      <c r="L871" s="358"/>
    </row>
    <row r="872" spans="1:12" ht="15" x14ac:dyDescent="0.2">
      <c r="A872" s="351" t="str">
        <f t="shared" si="26"/>
        <v/>
      </c>
      <c r="B872" s="352"/>
      <c r="C872" s="359"/>
      <c r="D872" s="359"/>
      <c r="E872" s="354"/>
      <c r="F872" s="354"/>
      <c r="G872" s="359"/>
      <c r="H872" s="359"/>
      <c r="I872" s="360"/>
      <c r="J872" s="360"/>
      <c r="K872" s="356">
        <f t="shared" si="27"/>
        <v>0</v>
      </c>
      <c r="L872" s="358"/>
    </row>
    <row r="873" spans="1:12" ht="15" x14ac:dyDescent="0.2">
      <c r="A873" s="351" t="str">
        <f t="shared" si="26"/>
        <v/>
      </c>
      <c r="B873" s="352"/>
      <c r="C873" s="359"/>
      <c r="D873" s="359"/>
      <c r="E873" s="354"/>
      <c r="F873" s="354"/>
      <c r="G873" s="359"/>
      <c r="H873" s="359"/>
      <c r="I873" s="360"/>
      <c r="J873" s="360"/>
      <c r="K873" s="356">
        <f t="shared" si="27"/>
        <v>0</v>
      </c>
      <c r="L873" s="358"/>
    </row>
    <row r="874" spans="1:12" ht="15" x14ac:dyDescent="0.2">
      <c r="A874" s="351" t="str">
        <f t="shared" si="26"/>
        <v/>
      </c>
      <c r="B874" s="352"/>
      <c r="C874" s="359"/>
      <c r="D874" s="359"/>
      <c r="E874" s="354"/>
      <c r="F874" s="354"/>
      <c r="G874" s="359"/>
      <c r="H874" s="359"/>
      <c r="I874" s="360"/>
      <c r="J874" s="360"/>
      <c r="K874" s="356">
        <f t="shared" si="27"/>
        <v>0</v>
      </c>
      <c r="L874" s="358"/>
    </row>
    <row r="875" spans="1:12" ht="15" x14ac:dyDescent="0.2">
      <c r="A875" s="351" t="str">
        <f t="shared" si="26"/>
        <v/>
      </c>
      <c r="B875" s="352"/>
      <c r="C875" s="359"/>
      <c r="D875" s="359"/>
      <c r="E875" s="354"/>
      <c r="F875" s="354"/>
      <c r="G875" s="359"/>
      <c r="H875" s="359"/>
      <c r="I875" s="360"/>
      <c r="J875" s="360"/>
      <c r="K875" s="356">
        <f t="shared" si="27"/>
        <v>0</v>
      </c>
      <c r="L875" s="358"/>
    </row>
    <row r="876" spans="1:12" ht="15" x14ac:dyDescent="0.2">
      <c r="A876" s="351" t="str">
        <f t="shared" si="26"/>
        <v/>
      </c>
      <c r="B876" s="352"/>
      <c r="C876" s="359"/>
      <c r="D876" s="359"/>
      <c r="E876" s="354"/>
      <c r="F876" s="354"/>
      <c r="G876" s="359"/>
      <c r="H876" s="359"/>
      <c r="I876" s="360"/>
      <c r="J876" s="360"/>
      <c r="K876" s="356">
        <f t="shared" si="27"/>
        <v>0</v>
      </c>
      <c r="L876" s="358"/>
    </row>
    <row r="877" spans="1:12" ht="15" x14ac:dyDescent="0.2">
      <c r="A877" s="351" t="str">
        <f t="shared" si="26"/>
        <v/>
      </c>
      <c r="B877" s="352"/>
      <c r="C877" s="359"/>
      <c r="D877" s="359"/>
      <c r="E877" s="354"/>
      <c r="F877" s="354"/>
      <c r="G877" s="359"/>
      <c r="H877" s="359"/>
      <c r="I877" s="360"/>
      <c r="J877" s="360"/>
      <c r="K877" s="356">
        <f t="shared" si="27"/>
        <v>0</v>
      </c>
      <c r="L877" s="358"/>
    </row>
    <row r="878" spans="1:12" ht="15" x14ac:dyDescent="0.2">
      <c r="A878" s="351" t="str">
        <f t="shared" si="26"/>
        <v/>
      </c>
      <c r="B878" s="352"/>
      <c r="C878" s="359"/>
      <c r="D878" s="359"/>
      <c r="E878" s="354"/>
      <c r="F878" s="354"/>
      <c r="G878" s="359"/>
      <c r="H878" s="359"/>
      <c r="I878" s="360"/>
      <c r="J878" s="360"/>
      <c r="K878" s="356">
        <f t="shared" si="27"/>
        <v>0</v>
      </c>
      <c r="L878" s="358"/>
    </row>
    <row r="879" spans="1:12" ht="15" x14ac:dyDescent="0.2">
      <c r="A879" s="351" t="str">
        <f t="shared" si="26"/>
        <v/>
      </c>
      <c r="B879" s="352"/>
      <c r="C879" s="359"/>
      <c r="D879" s="359"/>
      <c r="E879" s="354"/>
      <c r="F879" s="354"/>
      <c r="G879" s="359"/>
      <c r="H879" s="359"/>
      <c r="I879" s="360"/>
      <c r="J879" s="360"/>
      <c r="K879" s="356">
        <f t="shared" si="27"/>
        <v>0</v>
      </c>
      <c r="L879" s="358"/>
    </row>
    <row r="880" spans="1:12" ht="15" x14ac:dyDescent="0.2">
      <c r="A880" s="351" t="str">
        <f t="shared" si="26"/>
        <v/>
      </c>
      <c r="B880" s="352"/>
      <c r="C880" s="359"/>
      <c r="D880" s="359"/>
      <c r="E880" s="354"/>
      <c r="F880" s="354"/>
      <c r="G880" s="359"/>
      <c r="H880" s="359"/>
      <c r="I880" s="360"/>
      <c r="J880" s="360"/>
      <c r="K880" s="356">
        <f t="shared" si="27"/>
        <v>0</v>
      </c>
      <c r="L880" s="358"/>
    </row>
    <row r="881" spans="1:12" ht="15" x14ac:dyDescent="0.2">
      <c r="A881" s="351" t="str">
        <f t="shared" si="26"/>
        <v/>
      </c>
      <c r="B881" s="352"/>
      <c r="C881" s="359"/>
      <c r="D881" s="359"/>
      <c r="E881" s="354"/>
      <c r="F881" s="354"/>
      <c r="G881" s="359"/>
      <c r="H881" s="359"/>
      <c r="I881" s="360"/>
      <c r="J881" s="360"/>
      <c r="K881" s="356">
        <f t="shared" si="27"/>
        <v>0</v>
      </c>
      <c r="L881" s="358"/>
    </row>
    <row r="882" spans="1:12" ht="15" x14ac:dyDescent="0.2">
      <c r="A882" s="351" t="str">
        <f t="shared" si="26"/>
        <v/>
      </c>
      <c r="B882" s="352"/>
      <c r="C882" s="359"/>
      <c r="D882" s="359"/>
      <c r="E882" s="354"/>
      <c r="F882" s="354"/>
      <c r="G882" s="359"/>
      <c r="H882" s="359"/>
      <c r="I882" s="360"/>
      <c r="J882" s="360"/>
      <c r="K882" s="356">
        <f t="shared" si="27"/>
        <v>0</v>
      </c>
      <c r="L882" s="358"/>
    </row>
    <row r="883" spans="1:12" ht="15" x14ac:dyDescent="0.2">
      <c r="A883" s="351" t="str">
        <f t="shared" si="26"/>
        <v/>
      </c>
      <c r="B883" s="352"/>
      <c r="C883" s="359"/>
      <c r="D883" s="359"/>
      <c r="E883" s="354"/>
      <c r="F883" s="354"/>
      <c r="G883" s="359"/>
      <c r="H883" s="359"/>
      <c r="I883" s="360"/>
      <c r="J883" s="360"/>
      <c r="K883" s="356">
        <f t="shared" si="27"/>
        <v>0</v>
      </c>
      <c r="L883" s="358"/>
    </row>
    <row r="884" spans="1:12" ht="15" x14ac:dyDescent="0.2">
      <c r="A884" s="351" t="str">
        <f t="shared" si="26"/>
        <v/>
      </c>
      <c r="B884" s="352"/>
      <c r="C884" s="359"/>
      <c r="D884" s="359"/>
      <c r="E884" s="354"/>
      <c r="F884" s="354"/>
      <c r="G884" s="359"/>
      <c r="H884" s="359"/>
      <c r="I884" s="360"/>
      <c r="J884" s="360"/>
      <c r="K884" s="356">
        <f t="shared" si="27"/>
        <v>0</v>
      </c>
      <c r="L884" s="358"/>
    </row>
    <row r="885" spans="1:12" ht="15" x14ac:dyDescent="0.2">
      <c r="A885" s="351" t="str">
        <f t="shared" si="26"/>
        <v/>
      </c>
      <c r="B885" s="352"/>
      <c r="C885" s="359"/>
      <c r="D885" s="359"/>
      <c r="E885" s="354"/>
      <c r="F885" s="354"/>
      <c r="G885" s="359"/>
      <c r="H885" s="359"/>
      <c r="I885" s="360"/>
      <c r="J885" s="360"/>
      <c r="K885" s="356">
        <f t="shared" si="27"/>
        <v>0</v>
      </c>
      <c r="L885" s="358"/>
    </row>
    <row r="886" spans="1:12" ht="15" x14ac:dyDescent="0.2">
      <c r="A886" s="351" t="str">
        <f t="shared" si="26"/>
        <v/>
      </c>
      <c r="B886" s="352"/>
      <c r="C886" s="359"/>
      <c r="D886" s="359"/>
      <c r="E886" s="354"/>
      <c r="F886" s="354"/>
      <c r="G886" s="359"/>
      <c r="H886" s="359"/>
      <c r="I886" s="360"/>
      <c r="J886" s="360"/>
      <c r="K886" s="356">
        <f t="shared" si="27"/>
        <v>0</v>
      </c>
      <c r="L886" s="358"/>
    </row>
    <row r="887" spans="1:12" ht="15" x14ac:dyDescent="0.2">
      <c r="A887" s="351" t="str">
        <f t="shared" si="26"/>
        <v/>
      </c>
      <c r="B887" s="352"/>
      <c r="C887" s="359"/>
      <c r="D887" s="359"/>
      <c r="E887" s="354"/>
      <c r="F887" s="354"/>
      <c r="G887" s="359"/>
      <c r="H887" s="359"/>
      <c r="I887" s="360"/>
      <c r="J887" s="360"/>
      <c r="K887" s="356">
        <f t="shared" si="27"/>
        <v>0</v>
      </c>
      <c r="L887" s="358"/>
    </row>
    <row r="888" spans="1:12" ht="15" x14ac:dyDescent="0.2">
      <c r="A888" s="351" t="str">
        <f t="shared" si="26"/>
        <v/>
      </c>
      <c r="B888" s="352"/>
      <c r="C888" s="359"/>
      <c r="D888" s="359"/>
      <c r="E888" s="354"/>
      <c r="F888" s="354"/>
      <c r="G888" s="359"/>
      <c r="H888" s="359"/>
      <c r="I888" s="360"/>
      <c r="J888" s="360"/>
      <c r="K888" s="356">
        <f t="shared" si="27"/>
        <v>0</v>
      </c>
      <c r="L888" s="358"/>
    </row>
    <row r="889" spans="1:12" ht="15" x14ac:dyDescent="0.2">
      <c r="A889" s="351" t="str">
        <f t="shared" si="26"/>
        <v/>
      </c>
      <c r="B889" s="352"/>
      <c r="C889" s="359"/>
      <c r="D889" s="359"/>
      <c r="E889" s="354"/>
      <c r="F889" s="354"/>
      <c r="G889" s="359"/>
      <c r="H889" s="359"/>
      <c r="I889" s="360"/>
      <c r="J889" s="360"/>
      <c r="K889" s="356">
        <f t="shared" si="27"/>
        <v>0</v>
      </c>
      <c r="L889" s="358"/>
    </row>
    <row r="890" spans="1:12" ht="15" x14ac:dyDescent="0.2">
      <c r="A890" s="351" t="str">
        <f t="shared" si="26"/>
        <v/>
      </c>
      <c r="B890" s="352"/>
      <c r="C890" s="359"/>
      <c r="D890" s="359"/>
      <c r="E890" s="354"/>
      <c r="F890" s="354"/>
      <c r="G890" s="359"/>
      <c r="H890" s="359"/>
      <c r="I890" s="360"/>
      <c r="J890" s="360"/>
      <c r="K890" s="356">
        <f t="shared" si="27"/>
        <v>0</v>
      </c>
      <c r="L890" s="358"/>
    </row>
    <row r="891" spans="1:12" ht="15" x14ac:dyDescent="0.2">
      <c r="A891" s="351" t="str">
        <f t="shared" si="26"/>
        <v/>
      </c>
      <c r="B891" s="352"/>
      <c r="C891" s="359"/>
      <c r="D891" s="359"/>
      <c r="E891" s="354"/>
      <c r="F891" s="354"/>
      <c r="G891" s="359"/>
      <c r="H891" s="359"/>
      <c r="I891" s="360"/>
      <c r="J891" s="360"/>
      <c r="K891" s="356">
        <f t="shared" si="27"/>
        <v>0</v>
      </c>
      <c r="L891" s="358"/>
    </row>
    <row r="892" spans="1:12" ht="15" x14ac:dyDescent="0.2">
      <c r="A892" s="351" t="str">
        <f t="shared" si="26"/>
        <v/>
      </c>
      <c r="B892" s="352"/>
      <c r="C892" s="359"/>
      <c r="D892" s="359"/>
      <c r="E892" s="354"/>
      <c r="F892" s="354"/>
      <c r="G892" s="359"/>
      <c r="H892" s="359"/>
      <c r="I892" s="360"/>
      <c r="J892" s="360"/>
      <c r="K892" s="356">
        <f t="shared" si="27"/>
        <v>0</v>
      </c>
      <c r="L892" s="358"/>
    </row>
    <row r="893" spans="1:12" ht="15" x14ac:dyDescent="0.2">
      <c r="A893" s="351" t="str">
        <f t="shared" si="26"/>
        <v/>
      </c>
      <c r="B893" s="352"/>
      <c r="C893" s="359"/>
      <c r="D893" s="359"/>
      <c r="E893" s="354"/>
      <c r="F893" s="354"/>
      <c r="G893" s="359"/>
      <c r="H893" s="359"/>
      <c r="I893" s="360"/>
      <c r="J893" s="360"/>
      <c r="K893" s="356">
        <f t="shared" si="27"/>
        <v>0</v>
      </c>
      <c r="L893" s="358"/>
    </row>
    <row r="894" spans="1:12" ht="15" x14ac:dyDescent="0.2">
      <c r="A894" s="351" t="str">
        <f t="shared" si="26"/>
        <v/>
      </c>
      <c r="B894" s="352"/>
      <c r="C894" s="359"/>
      <c r="D894" s="359"/>
      <c r="E894" s="354"/>
      <c r="F894" s="354"/>
      <c r="G894" s="359"/>
      <c r="H894" s="359"/>
      <c r="I894" s="360"/>
      <c r="J894" s="360"/>
      <c r="K894" s="356">
        <f t="shared" si="27"/>
        <v>0</v>
      </c>
      <c r="L894" s="358"/>
    </row>
    <row r="895" spans="1:12" ht="15" x14ac:dyDescent="0.2">
      <c r="A895" s="351" t="str">
        <f t="shared" si="26"/>
        <v/>
      </c>
      <c r="B895" s="352"/>
      <c r="C895" s="359"/>
      <c r="D895" s="359"/>
      <c r="E895" s="354"/>
      <c r="F895" s="354"/>
      <c r="G895" s="359"/>
      <c r="H895" s="359"/>
      <c r="I895" s="360"/>
      <c r="J895" s="360"/>
      <c r="K895" s="356">
        <f t="shared" si="27"/>
        <v>0</v>
      </c>
      <c r="L895" s="358"/>
    </row>
    <row r="896" spans="1:12" ht="15" x14ac:dyDescent="0.2">
      <c r="A896" s="351" t="str">
        <f t="shared" si="26"/>
        <v/>
      </c>
      <c r="B896" s="352"/>
      <c r="C896" s="359"/>
      <c r="D896" s="359"/>
      <c r="E896" s="354"/>
      <c r="F896" s="354"/>
      <c r="G896" s="359"/>
      <c r="H896" s="359"/>
      <c r="I896" s="360"/>
      <c r="J896" s="360"/>
      <c r="K896" s="356">
        <f t="shared" si="27"/>
        <v>0</v>
      </c>
      <c r="L896" s="358"/>
    </row>
    <row r="897" spans="1:12" ht="15" x14ac:dyDescent="0.2">
      <c r="A897" s="351" t="str">
        <f t="shared" si="26"/>
        <v/>
      </c>
      <c r="B897" s="352"/>
      <c r="C897" s="359"/>
      <c r="D897" s="359"/>
      <c r="E897" s="354"/>
      <c r="F897" s="354"/>
      <c r="G897" s="359"/>
      <c r="H897" s="359"/>
      <c r="I897" s="360"/>
      <c r="J897" s="360"/>
      <c r="K897" s="356">
        <f t="shared" si="27"/>
        <v>0</v>
      </c>
      <c r="L897" s="358"/>
    </row>
    <row r="898" spans="1:12" ht="15" x14ac:dyDescent="0.2">
      <c r="A898" s="351" t="str">
        <f t="shared" si="26"/>
        <v/>
      </c>
      <c r="B898" s="352"/>
      <c r="C898" s="359"/>
      <c r="D898" s="359"/>
      <c r="E898" s="354"/>
      <c r="F898" s="354"/>
      <c r="G898" s="359"/>
      <c r="H898" s="359"/>
      <c r="I898" s="360"/>
      <c r="J898" s="360"/>
      <c r="K898" s="356">
        <f t="shared" si="27"/>
        <v>0</v>
      </c>
      <c r="L898" s="358"/>
    </row>
    <row r="899" spans="1:12" ht="15" x14ac:dyDescent="0.2">
      <c r="A899" s="351" t="str">
        <f t="shared" si="26"/>
        <v/>
      </c>
      <c r="B899" s="352"/>
      <c r="C899" s="359"/>
      <c r="D899" s="359"/>
      <c r="E899" s="354"/>
      <c r="F899" s="354"/>
      <c r="G899" s="359"/>
      <c r="H899" s="359"/>
      <c r="I899" s="360"/>
      <c r="J899" s="360"/>
      <c r="K899" s="356">
        <f t="shared" si="27"/>
        <v>0</v>
      </c>
      <c r="L899" s="358"/>
    </row>
    <row r="900" spans="1:12" ht="15" x14ac:dyDescent="0.2">
      <c r="A900" s="351" t="str">
        <f t="shared" si="26"/>
        <v/>
      </c>
      <c r="B900" s="352"/>
      <c r="C900" s="359"/>
      <c r="D900" s="359"/>
      <c r="E900" s="354"/>
      <c r="F900" s="354"/>
      <c r="G900" s="359"/>
      <c r="H900" s="359"/>
      <c r="I900" s="360"/>
      <c r="J900" s="360"/>
      <c r="K900" s="356">
        <f t="shared" si="27"/>
        <v>0</v>
      </c>
      <c r="L900" s="358"/>
    </row>
    <row r="901" spans="1:12" ht="15" x14ac:dyDescent="0.2">
      <c r="A901" s="351" t="str">
        <f t="shared" si="26"/>
        <v/>
      </c>
      <c r="B901" s="352"/>
      <c r="C901" s="359"/>
      <c r="D901" s="359"/>
      <c r="E901" s="354"/>
      <c r="F901" s="354"/>
      <c r="G901" s="359"/>
      <c r="H901" s="359"/>
      <c r="I901" s="360"/>
      <c r="J901" s="360"/>
      <c r="K901" s="356">
        <f t="shared" si="27"/>
        <v>0</v>
      </c>
      <c r="L901" s="358"/>
    </row>
    <row r="902" spans="1:12" ht="15" x14ac:dyDescent="0.2">
      <c r="A902" s="351" t="str">
        <f t="shared" si="26"/>
        <v/>
      </c>
      <c r="B902" s="352"/>
      <c r="C902" s="359"/>
      <c r="D902" s="359"/>
      <c r="E902" s="354"/>
      <c r="F902" s="354"/>
      <c r="G902" s="359"/>
      <c r="H902" s="359"/>
      <c r="I902" s="360"/>
      <c r="J902" s="360"/>
      <c r="K902" s="356">
        <f t="shared" si="27"/>
        <v>0</v>
      </c>
      <c r="L902" s="358"/>
    </row>
    <row r="903" spans="1:12" ht="15" x14ac:dyDescent="0.2">
      <c r="A903" s="351" t="str">
        <f t="shared" si="26"/>
        <v/>
      </c>
      <c r="B903" s="352"/>
      <c r="C903" s="359"/>
      <c r="D903" s="359"/>
      <c r="E903" s="354"/>
      <c r="F903" s="354"/>
      <c r="G903" s="359"/>
      <c r="H903" s="359"/>
      <c r="I903" s="360"/>
      <c r="J903" s="360"/>
      <c r="K903" s="356">
        <f t="shared" si="27"/>
        <v>0</v>
      </c>
      <c r="L903" s="358"/>
    </row>
    <row r="904" spans="1:12" ht="15" x14ac:dyDescent="0.2">
      <c r="A904" s="351" t="str">
        <f t="shared" si="26"/>
        <v/>
      </c>
      <c r="B904" s="352"/>
      <c r="C904" s="359"/>
      <c r="D904" s="359"/>
      <c r="E904" s="354"/>
      <c r="F904" s="354"/>
      <c r="G904" s="359"/>
      <c r="H904" s="359"/>
      <c r="I904" s="360"/>
      <c r="J904" s="360"/>
      <c r="K904" s="356">
        <f t="shared" si="27"/>
        <v>0</v>
      </c>
      <c r="L904" s="358"/>
    </row>
    <row r="905" spans="1:12" ht="15" x14ac:dyDescent="0.2">
      <c r="A905" s="351" t="str">
        <f t="shared" si="26"/>
        <v/>
      </c>
      <c r="B905" s="352"/>
      <c r="C905" s="359"/>
      <c r="D905" s="359"/>
      <c r="E905" s="354"/>
      <c r="F905" s="354"/>
      <c r="G905" s="359"/>
      <c r="H905" s="359"/>
      <c r="I905" s="360"/>
      <c r="J905" s="360"/>
      <c r="K905" s="356">
        <f t="shared" si="27"/>
        <v>0</v>
      </c>
      <c r="L905" s="358"/>
    </row>
    <row r="906" spans="1:12" ht="15" x14ac:dyDescent="0.2">
      <c r="A906" s="351" t="str">
        <f t="shared" si="26"/>
        <v/>
      </c>
      <c r="B906" s="352"/>
      <c r="C906" s="359"/>
      <c r="D906" s="359"/>
      <c r="E906" s="354"/>
      <c r="F906" s="354"/>
      <c r="G906" s="359"/>
      <c r="H906" s="359"/>
      <c r="I906" s="360"/>
      <c r="J906" s="360"/>
      <c r="K906" s="356">
        <f t="shared" si="27"/>
        <v>0</v>
      </c>
      <c r="L906" s="358"/>
    </row>
    <row r="907" spans="1:12" ht="15" x14ac:dyDescent="0.2">
      <c r="A907" s="351" t="str">
        <f t="shared" si="26"/>
        <v/>
      </c>
      <c r="B907" s="352"/>
      <c r="C907" s="359"/>
      <c r="D907" s="359"/>
      <c r="E907" s="354"/>
      <c r="F907" s="354"/>
      <c r="G907" s="359"/>
      <c r="H907" s="359"/>
      <c r="I907" s="360"/>
      <c r="J907" s="360"/>
      <c r="K907" s="356">
        <f t="shared" si="27"/>
        <v>0</v>
      </c>
      <c r="L907" s="358"/>
    </row>
    <row r="908" spans="1:12" ht="15" x14ac:dyDescent="0.2">
      <c r="A908" s="351" t="str">
        <f t="shared" si="26"/>
        <v/>
      </c>
      <c r="B908" s="352"/>
      <c r="C908" s="359"/>
      <c r="D908" s="359"/>
      <c r="E908" s="354"/>
      <c r="F908" s="354"/>
      <c r="G908" s="359"/>
      <c r="H908" s="359"/>
      <c r="I908" s="360"/>
      <c r="J908" s="360"/>
      <c r="K908" s="356">
        <f t="shared" si="27"/>
        <v>0</v>
      </c>
      <c r="L908" s="358"/>
    </row>
    <row r="909" spans="1:12" ht="15" x14ac:dyDescent="0.2">
      <c r="A909" s="351" t="str">
        <f t="shared" si="26"/>
        <v/>
      </c>
      <c r="B909" s="352"/>
      <c r="C909" s="359"/>
      <c r="D909" s="359"/>
      <c r="E909" s="354"/>
      <c r="F909" s="354"/>
      <c r="G909" s="359"/>
      <c r="H909" s="359"/>
      <c r="I909" s="360"/>
      <c r="J909" s="360"/>
      <c r="K909" s="356">
        <f t="shared" si="27"/>
        <v>0</v>
      </c>
      <c r="L909" s="358"/>
    </row>
    <row r="910" spans="1:12" ht="15" x14ac:dyDescent="0.2">
      <c r="A910" s="351" t="str">
        <f t="shared" si="26"/>
        <v/>
      </c>
      <c r="B910" s="352"/>
      <c r="C910" s="359"/>
      <c r="D910" s="359"/>
      <c r="E910" s="354"/>
      <c r="F910" s="354"/>
      <c r="G910" s="359"/>
      <c r="H910" s="359"/>
      <c r="I910" s="360"/>
      <c r="J910" s="360"/>
      <c r="K910" s="356">
        <f t="shared" si="27"/>
        <v>0</v>
      </c>
      <c r="L910" s="358"/>
    </row>
    <row r="911" spans="1:12" ht="15" x14ac:dyDescent="0.2">
      <c r="A911" s="351" t="str">
        <f t="shared" si="26"/>
        <v/>
      </c>
      <c r="B911" s="352"/>
      <c r="C911" s="359"/>
      <c r="D911" s="359"/>
      <c r="E911" s="354"/>
      <c r="F911" s="354"/>
      <c r="G911" s="359"/>
      <c r="H911" s="359"/>
      <c r="I911" s="360"/>
      <c r="J911" s="360"/>
      <c r="K911" s="356">
        <f t="shared" si="27"/>
        <v>0</v>
      </c>
      <c r="L911" s="358"/>
    </row>
    <row r="912" spans="1:12" ht="15" x14ac:dyDescent="0.2">
      <c r="A912" s="351" t="str">
        <f t="shared" ref="A912:A975" si="28">IF(COUNTA(B912:J912)&gt;0,ROW()-ROW($A$14),"")</f>
        <v/>
      </c>
      <c r="B912" s="352"/>
      <c r="C912" s="359"/>
      <c r="D912" s="359"/>
      <c r="E912" s="354"/>
      <c r="F912" s="354"/>
      <c r="G912" s="359"/>
      <c r="H912" s="359"/>
      <c r="I912" s="360"/>
      <c r="J912" s="360"/>
      <c r="K912" s="356">
        <f t="shared" ref="K912:K975" si="29">ROUND(I912,2)*ROUND(J912,2)</f>
        <v>0</v>
      </c>
      <c r="L912" s="358"/>
    </row>
    <row r="913" spans="1:12" ht="15" x14ac:dyDescent="0.2">
      <c r="A913" s="351" t="str">
        <f t="shared" si="28"/>
        <v/>
      </c>
      <c r="B913" s="352"/>
      <c r="C913" s="359"/>
      <c r="D913" s="359"/>
      <c r="E913" s="354"/>
      <c r="F913" s="354"/>
      <c r="G913" s="359"/>
      <c r="H913" s="359"/>
      <c r="I913" s="360"/>
      <c r="J913" s="360"/>
      <c r="K913" s="356">
        <f t="shared" si="29"/>
        <v>0</v>
      </c>
      <c r="L913" s="358"/>
    </row>
    <row r="914" spans="1:12" ht="15" x14ac:dyDescent="0.2">
      <c r="A914" s="351" t="str">
        <f t="shared" si="28"/>
        <v/>
      </c>
      <c r="B914" s="352"/>
      <c r="C914" s="359"/>
      <c r="D914" s="359"/>
      <c r="E914" s="354"/>
      <c r="F914" s="354"/>
      <c r="G914" s="359"/>
      <c r="H914" s="359"/>
      <c r="I914" s="360"/>
      <c r="J914" s="360"/>
      <c r="K914" s="356">
        <f t="shared" si="29"/>
        <v>0</v>
      </c>
      <c r="L914" s="358"/>
    </row>
    <row r="915" spans="1:12" ht="15" x14ac:dyDescent="0.2">
      <c r="A915" s="351" t="str">
        <f t="shared" si="28"/>
        <v/>
      </c>
      <c r="B915" s="352"/>
      <c r="C915" s="359"/>
      <c r="D915" s="359"/>
      <c r="E915" s="354"/>
      <c r="F915" s="354"/>
      <c r="G915" s="359"/>
      <c r="H915" s="359"/>
      <c r="I915" s="360"/>
      <c r="J915" s="360"/>
      <c r="K915" s="356">
        <f t="shared" si="29"/>
        <v>0</v>
      </c>
      <c r="L915" s="358"/>
    </row>
    <row r="916" spans="1:12" ht="15" x14ac:dyDescent="0.2">
      <c r="A916" s="351" t="str">
        <f t="shared" si="28"/>
        <v/>
      </c>
      <c r="B916" s="352"/>
      <c r="C916" s="359"/>
      <c r="D916" s="359"/>
      <c r="E916" s="354"/>
      <c r="F916" s="354"/>
      <c r="G916" s="359"/>
      <c r="H916" s="359"/>
      <c r="I916" s="360"/>
      <c r="J916" s="360"/>
      <c r="K916" s="356">
        <f t="shared" si="29"/>
        <v>0</v>
      </c>
      <c r="L916" s="358"/>
    </row>
    <row r="917" spans="1:12" ht="15" x14ac:dyDescent="0.2">
      <c r="A917" s="351" t="str">
        <f t="shared" si="28"/>
        <v/>
      </c>
      <c r="B917" s="352"/>
      <c r="C917" s="359"/>
      <c r="D917" s="359"/>
      <c r="E917" s="354"/>
      <c r="F917" s="354"/>
      <c r="G917" s="359"/>
      <c r="H917" s="359"/>
      <c r="I917" s="360"/>
      <c r="J917" s="360"/>
      <c r="K917" s="356">
        <f t="shared" si="29"/>
        <v>0</v>
      </c>
      <c r="L917" s="358"/>
    </row>
    <row r="918" spans="1:12" ht="15" x14ac:dyDescent="0.2">
      <c r="A918" s="351" t="str">
        <f t="shared" si="28"/>
        <v/>
      </c>
      <c r="B918" s="352"/>
      <c r="C918" s="359"/>
      <c r="D918" s="359"/>
      <c r="E918" s="354"/>
      <c r="F918" s="354"/>
      <c r="G918" s="359"/>
      <c r="H918" s="359"/>
      <c r="I918" s="360"/>
      <c r="J918" s="360"/>
      <c r="K918" s="356">
        <f t="shared" si="29"/>
        <v>0</v>
      </c>
      <c r="L918" s="358"/>
    </row>
    <row r="919" spans="1:12" ht="15" x14ac:dyDescent="0.2">
      <c r="A919" s="351" t="str">
        <f t="shared" si="28"/>
        <v/>
      </c>
      <c r="B919" s="352"/>
      <c r="C919" s="359"/>
      <c r="D919" s="359"/>
      <c r="E919" s="354"/>
      <c r="F919" s="354"/>
      <c r="G919" s="359"/>
      <c r="H919" s="359"/>
      <c r="I919" s="360"/>
      <c r="J919" s="360"/>
      <c r="K919" s="356">
        <f t="shared" si="29"/>
        <v>0</v>
      </c>
      <c r="L919" s="358"/>
    </row>
    <row r="920" spans="1:12" ht="15" x14ac:dyDescent="0.2">
      <c r="A920" s="351" t="str">
        <f t="shared" si="28"/>
        <v/>
      </c>
      <c r="B920" s="352"/>
      <c r="C920" s="359"/>
      <c r="D920" s="359"/>
      <c r="E920" s="354"/>
      <c r="F920" s="354"/>
      <c r="G920" s="359"/>
      <c r="H920" s="359"/>
      <c r="I920" s="360"/>
      <c r="J920" s="360"/>
      <c r="K920" s="356">
        <f t="shared" si="29"/>
        <v>0</v>
      </c>
      <c r="L920" s="358"/>
    </row>
    <row r="921" spans="1:12" ht="15" x14ac:dyDescent="0.2">
      <c r="A921" s="351" t="str">
        <f t="shared" si="28"/>
        <v/>
      </c>
      <c r="B921" s="352"/>
      <c r="C921" s="359"/>
      <c r="D921" s="359"/>
      <c r="E921" s="354"/>
      <c r="F921" s="354"/>
      <c r="G921" s="359"/>
      <c r="H921" s="359"/>
      <c r="I921" s="360"/>
      <c r="J921" s="360"/>
      <c r="K921" s="356">
        <f t="shared" si="29"/>
        <v>0</v>
      </c>
      <c r="L921" s="358"/>
    </row>
    <row r="922" spans="1:12" ht="15" x14ac:dyDescent="0.2">
      <c r="A922" s="351" t="str">
        <f t="shared" si="28"/>
        <v/>
      </c>
      <c r="B922" s="352"/>
      <c r="C922" s="359"/>
      <c r="D922" s="359"/>
      <c r="E922" s="354"/>
      <c r="F922" s="354"/>
      <c r="G922" s="359"/>
      <c r="H922" s="359"/>
      <c r="I922" s="360"/>
      <c r="J922" s="360"/>
      <c r="K922" s="356">
        <f t="shared" si="29"/>
        <v>0</v>
      </c>
      <c r="L922" s="358"/>
    </row>
    <row r="923" spans="1:12" ht="15" x14ac:dyDescent="0.2">
      <c r="A923" s="351" t="str">
        <f t="shared" si="28"/>
        <v/>
      </c>
      <c r="B923" s="352"/>
      <c r="C923" s="359"/>
      <c r="D923" s="359"/>
      <c r="E923" s="354"/>
      <c r="F923" s="354"/>
      <c r="G923" s="359"/>
      <c r="H923" s="359"/>
      <c r="I923" s="360"/>
      <c r="J923" s="360"/>
      <c r="K923" s="356">
        <f t="shared" si="29"/>
        <v>0</v>
      </c>
      <c r="L923" s="358"/>
    </row>
    <row r="924" spans="1:12" ht="15" x14ac:dyDescent="0.2">
      <c r="A924" s="351" t="str">
        <f t="shared" si="28"/>
        <v/>
      </c>
      <c r="B924" s="352"/>
      <c r="C924" s="359"/>
      <c r="D924" s="359"/>
      <c r="E924" s="354"/>
      <c r="F924" s="354"/>
      <c r="G924" s="359"/>
      <c r="H924" s="359"/>
      <c r="I924" s="360"/>
      <c r="J924" s="360"/>
      <c r="K924" s="356">
        <f t="shared" si="29"/>
        <v>0</v>
      </c>
      <c r="L924" s="358"/>
    </row>
    <row r="925" spans="1:12" ht="15" x14ac:dyDescent="0.2">
      <c r="A925" s="351" t="str">
        <f t="shared" si="28"/>
        <v/>
      </c>
      <c r="B925" s="352"/>
      <c r="C925" s="359"/>
      <c r="D925" s="359"/>
      <c r="E925" s="354"/>
      <c r="F925" s="354"/>
      <c r="G925" s="359"/>
      <c r="H925" s="359"/>
      <c r="I925" s="360"/>
      <c r="J925" s="360"/>
      <c r="K925" s="356">
        <f t="shared" si="29"/>
        <v>0</v>
      </c>
      <c r="L925" s="358"/>
    </row>
    <row r="926" spans="1:12" ht="15" x14ac:dyDescent="0.2">
      <c r="A926" s="351" t="str">
        <f t="shared" si="28"/>
        <v/>
      </c>
      <c r="B926" s="352"/>
      <c r="C926" s="359"/>
      <c r="D926" s="359"/>
      <c r="E926" s="354"/>
      <c r="F926" s="354"/>
      <c r="G926" s="359"/>
      <c r="H926" s="359"/>
      <c r="I926" s="360"/>
      <c r="J926" s="360"/>
      <c r="K926" s="356">
        <f t="shared" si="29"/>
        <v>0</v>
      </c>
      <c r="L926" s="358"/>
    </row>
    <row r="927" spans="1:12" ht="15" x14ac:dyDescent="0.2">
      <c r="A927" s="351" t="str">
        <f t="shared" si="28"/>
        <v/>
      </c>
      <c r="B927" s="352"/>
      <c r="C927" s="359"/>
      <c r="D927" s="359"/>
      <c r="E927" s="354"/>
      <c r="F927" s="354"/>
      <c r="G927" s="359"/>
      <c r="H927" s="359"/>
      <c r="I927" s="360"/>
      <c r="J927" s="360"/>
      <c r="K927" s="356">
        <f t="shared" si="29"/>
        <v>0</v>
      </c>
      <c r="L927" s="358"/>
    </row>
    <row r="928" spans="1:12" ht="15" x14ac:dyDescent="0.2">
      <c r="A928" s="351" t="str">
        <f t="shared" si="28"/>
        <v/>
      </c>
      <c r="B928" s="352"/>
      <c r="C928" s="359"/>
      <c r="D928" s="359"/>
      <c r="E928" s="354"/>
      <c r="F928" s="354"/>
      <c r="G928" s="359"/>
      <c r="H928" s="359"/>
      <c r="I928" s="360"/>
      <c r="J928" s="360"/>
      <c r="K928" s="356">
        <f t="shared" si="29"/>
        <v>0</v>
      </c>
      <c r="L928" s="358"/>
    </row>
    <row r="929" spans="1:12" ht="15" x14ac:dyDescent="0.2">
      <c r="A929" s="351" t="str">
        <f t="shared" si="28"/>
        <v/>
      </c>
      <c r="B929" s="352"/>
      <c r="C929" s="359"/>
      <c r="D929" s="359"/>
      <c r="E929" s="354"/>
      <c r="F929" s="354"/>
      <c r="G929" s="359"/>
      <c r="H929" s="359"/>
      <c r="I929" s="360"/>
      <c r="J929" s="360"/>
      <c r="K929" s="356">
        <f t="shared" si="29"/>
        <v>0</v>
      </c>
      <c r="L929" s="358"/>
    </row>
    <row r="930" spans="1:12" ht="15" x14ac:dyDescent="0.2">
      <c r="A930" s="351" t="str">
        <f t="shared" si="28"/>
        <v/>
      </c>
      <c r="B930" s="352"/>
      <c r="C930" s="359"/>
      <c r="D930" s="359"/>
      <c r="E930" s="354"/>
      <c r="F930" s="354"/>
      <c r="G930" s="359"/>
      <c r="H930" s="359"/>
      <c r="I930" s="360"/>
      <c r="J930" s="360"/>
      <c r="K930" s="356">
        <f t="shared" si="29"/>
        <v>0</v>
      </c>
      <c r="L930" s="358"/>
    </row>
    <row r="931" spans="1:12" ht="15" x14ac:dyDescent="0.2">
      <c r="A931" s="351" t="str">
        <f t="shared" si="28"/>
        <v/>
      </c>
      <c r="B931" s="352"/>
      <c r="C931" s="359"/>
      <c r="D931" s="359"/>
      <c r="E931" s="354"/>
      <c r="F931" s="354"/>
      <c r="G931" s="359"/>
      <c r="H931" s="359"/>
      <c r="I931" s="360"/>
      <c r="J931" s="360"/>
      <c r="K931" s="356">
        <f t="shared" si="29"/>
        <v>0</v>
      </c>
      <c r="L931" s="358"/>
    </row>
    <row r="932" spans="1:12" ht="15" x14ac:dyDescent="0.2">
      <c r="A932" s="351" t="str">
        <f t="shared" si="28"/>
        <v/>
      </c>
      <c r="B932" s="352"/>
      <c r="C932" s="359"/>
      <c r="D932" s="359"/>
      <c r="E932" s="354"/>
      <c r="F932" s="354"/>
      <c r="G932" s="359"/>
      <c r="H932" s="359"/>
      <c r="I932" s="360"/>
      <c r="J932" s="360"/>
      <c r="K932" s="356">
        <f t="shared" si="29"/>
        <v>0</v>
      </c>
      <c r="L932" s="358"/>
    </row>
    <row r="933" spans="1:12" ht="15" x14ac:dyDescent="0.2">
      <c r="A933" s="351" t="str">
        <f t="shared" si="28"/>
        <v/>
      </c>
      <c r="B933" s="352"/>
      <c r="C933" s="359"/>
      <c r="D933" s="359"/>
      <c r="E933" s="354"/>
      <c r="F933" s="354"/>
      <c r="G933" s="359"/>
      <c r="H933" s="359"/>
      <c r="I933" s="360"/>
      <c r="J933" s="360"/>
      <c r="K933" s="356">
        <f t="shared" si="29"/>
        <v>0</v>
      </c>
      <c r="L933" s="358"/>
    </row>
    <row r="934" spans="1:12" ht="15" x14ac:dyDescent="0.2">
      <c r="A934" s="351" t="str">
        <f t="shared" si="28"/>
        <v/>
      </c>
      <c r="B934" s="352"/>
      <c r="C934" s="359"/>
      <c r="D934" s="359"/>
      <c r="E934" s="354"/>
      <c r="F934" s="354"/>
      <c r="G934" s="359"/>
      <c r="H934" s="359"/>
      <c r="I934" s="360"/>
      <c r="J934" s="360"/>
      <c r="K934" s="356">
        <f t="shared" si="29"/>
        <v>0</v>
      </c>
      <c r="L934" s="358"/>
    </row>
    <row r="935" spans="1:12" ht="15" x14ac:dyDescent="0.2">
      <c r="A935" s="351" t="str">
        <f t="shared" si="28"/>
        <v/>
      </c>
      <c r="B935" s="352"/>
      <c r="C935" s="359"/>
      <c r="D935" s="359"/>
      <c r="E935" s="354"/>
      <c r="F935" s="354"/>
      <c r="G935" s="359"/>
      <c r="H935" s="359"/>
      <c r="I935" s="360"/>
      <c r="J935" s="360"/>
      <c r="K935" s="356">
        <f t="shared" si="29"/>
        <v>0</v>
      </c>
      <c r="L935" s="358"/>
    </row>
    <row r="936" spans="1:12" ht="15" x14ac:dyDescent="0.2">
      <c r="A936" s="351" t="str">
        <f t="shared" si="28"/>
        <v/>
      </c>
      <c r="B936" s="352"/>
      <c r="C936" s="359"/>
      <c r="D936" s="359"/>
      <c r="E936" s="354"/>
      <c r="F936" s="354"/>
      <c r="G936" s="359"/>
      <c r="H936" s="359"/>
      <c r="I936" s="360"/>
      <c r="J936" s="360"/>
      <c r="K936" s="356">
        <f t="shared" si="29"/>
        <v>0</v>
      </c>
      <c r="L936" s="358"/>
    </row>
    <row r="937" spans="1:12" ht="15" x14ac:dyDescent="0.2">
      <c r="A937" s="351" t="str">
        <f t="shared" si="28"/>
        <v/>
      </c>
      <c r="B937" s="352"/>
      <c r="C937" s="359"/>
      <c r="D937" s="359"/>
      <c r="E937" s="354"/>
      <c r="F937" s="354"/>
      <c r="G937" s="359"/>
      <c r="H937" s="359"/>
      <c r="I937" s="360"/>
      <c r="J937" s="360"/>
      <c r="K937" s="356">
        <f t="shared" si="29"/>
        <v>0</v>
      </c>
      <c r="L937" s="358"/>
    </row>
    <row r="938" spans="1:12" ht="15" x14ac:dyDescent="0.2">
      <c r="A938" s="351" t="str">
        <f t="shared" si="28"/>
        <v/>
      </c>
      <c r="B938" s="352"/>
      <c r="C938" s="359"/>
      <c r="D938" s="359"/>
      <c r="E938" s="354"/>
      <c r="F938" s="354"/>
      <c r="G938" s="359"/>
      <c r="H938" s="359"/>
      <c r="I938" s="360"/>
      <c r="J938" s="360"/>
      <c r="K938" s="356">
        <f t="shared" si="29"/>
        <v>0</v>
      </c>
      <c r="L938" s="358"/>
    </row>
    <row r="939" spans="1:12" ht="15" x14ac:dyDescent="0.2">
      <c r="A939" s="351" t="str">
        <f t="shared" si="28"/>
        <v/>
      </c>
      <c r="B939" s="352"/>
      <c r="C939" s="359"/>
      <c r="D939" s="359"/>
      <c r="E939" s="354"/>
      <c r="F939" s="354"/>
      <c r="G939" s="359"/>
      <c r="H939" s="359"/>
      <c r="I939" s="360"/>
      <c r="J939" s="360"/>
      <c r="K939" s="356">
        <f t="shared" si="29"/>
        <v>0</v>
      </c>
      <c r="L939" s="358"/>
    </row>
    <row r="940" spans="1:12" ht="15" x14ac:dyDescent="0.2">
      <c r="A940" s="351" t="str">
        <f t="shared" si="28"/>
        <v/>
      </c>
      <c r="B940" s="352"/>
      <c r="C940" s="359"/>
      <c r="D940" s="359"/>
      <c r="E940" s="354"/>
      <c r="F940" s="354"/>
      <c r="G940" s="359"/>
      <c r="H940" s="359"/>
      <c r="I940" s="360"/>
      <c r="J940" s="360"/>
      <c r="K940" s="356">
        <f t="shared" si="29"/>
        <v>0</v>
      </c>
      <c r="L940" s="358"/>
    </row>
    <row r="941" spans="1:12" ht="15" x14ac:dyDescent="0.2">
      <c r="A941" s="351" t="str">
        <f t="shared" si="28"/>
        <v/>
      </c>
      <c r="B941" s="352"/>
      <c r="C941" s="359"/>
      <c r="D941" s="359"/>
      <c r="E941" s="354"/>
      <c r="F941" s="354"/>
      <c r="G941" s="359"/>
      <c r="H941" s="359"/>
      <c r="I941" s="360"/>
      <c r="J941" s="360"/>
      <c r="K941" s="356">
        <f t="shared" si="29"/>
        <v>0</v>
      </c>
      <c r="L941" s="358"/>
    </row>
    <row r="942" spans="1:12" ht="15" x14ac:dyDescent="0.2">
      <c r="A942" s="351" t="str">
        <f t="shared" si="28"/>
        <v/>
      </c>
      <c r="B942" s="352"/>
      <c r="C942" s="359"/>
      <c r="D942" s="359"/>
      <c r="E942" s="354"/>
      <c r="F942" s="354"/>
      <c r="G942" s="359"/>
      <c r="H942" s="359"/>
      <c r="I942" s="360"/>
      <c r="J942" s="360"/>
      <c r="K942" s="356">
        <f t="shared" si="29"/>
        <v>0</v>
      </c>
      <c r="L942" s="358"/>
    </row>
    <row r="943" spans="1:12" ht="15" x14ac:dyDescent="0.2">
      <c r="A943" s="351" t="str">
        <f t="shared" si="28"/>
        <v/>
      </c>
      <c r="B943" s="352"/>
      <c r="C943" s="359"/>
      <c r="D943" s="359"/>
      <c r="E943" s="354"/>
      <c r="F943" s="354"/>
      <c r="G943" s="359"/>
      <c r="H943" s="359"/>
      <c r="I943" s="360"/>
      <c r="J943" s="360"/>
      <c r="K943" s="356">
        <f t="shared" si="29"/>
        <v>0</v>
      </c>
      <c r="L943" s="358"/>
    </row>
    <row r="944" spans="1:12" ht="15" x14ac:dyDescent="0.2">
      <c r="A944" s="351" t="str">
        <f t="shared" si="28"/>
        <v/>
      </c>
      <c r="B944" s="352"/>
      <c r="C944" s="359"/>
      <c r="D944" s="359"/>
      <c r="E944" s="354"/>
      <c r="F944" s="354"/>
      <c r="G944" s="359"/>
      <c r="H944" s="359"/>
      <c r="I944" s="360"/>
      <c r="J944" s="360"/>
      <c r="K944" s="356">
        <f t="shared" si="29"/>
        <v>0</v>
      </c>
      <c r="L944" s="358"/>
    </row>
    <row r="945" spans="1:12" ht="15" x14ac:dyDescent="0.2">
      <c r="A945" s="351" t="str">
        <f t="shared" si="28"/>
        <v/>
      </c>
      <c r="B945" s="352"/>
      <c r="C945" s="359"/>
      <c r="D945" s="359"/>
      <c r="E945" s="354"/>
      <c r="F945" s="354"/>
      <c r="G945" s="359"/>
      <c r="H945" s="359"/>
      <c r="I945" s="360"/>
      <c r="J945" s="360"/>
      <c r="K945" s="356">
        <f t="shared" si="29"/>
        <v>0</v>
      </c>
      <c r="L945" s="358"/>
    </row>
    <row r="946" spans="1:12" ht="15" x14ac:dyDescent="0.2">
      <c r="A946" s="351" t="str">
        <f t="shared" si="28"/>
        <v/>
      </c>
      <c r="B946" s="352"/>
      <c r="C946" s="359"/>
      <c r="D946" s="359"/>
      <c r="E946" s="354"/>
      <c r="F946" s="354"/>
      <c r="G946" s="359"/>
      <c r="H946" s="359"/>
      <c r="I946" s="360"/>
      <c r="J946" s="360"/>
      <c r="K946" s="356">
        <f t="shared" si="29"/>
        <v>0</v>
      </c>
      <c r="L946" s="358"/>
    </row>
    <row r="947" spans="1:12" ht="15" x14ac:dyDescent="0.2">
      <c r="A947" s="351" t="str">
        <f t="shared" si="28"/>
        <v/>
      </c>
      <c r="B947" s="352"/>
      <c r="C947" s="359"/>
      <c r="D947" s="359"/>
      <c r="E947" s="354"/>
      <c r="F947" s="354"/>
      <c r="G947" s="359"/>
      <c r="H947" s="359"/>
      <c r="I947" s="360"/>
      <c r="J947" s="360"/>
      <c r="K947" s="356">
        <f t="shared" si="29"/>
        <v>0</v>
      </c>
      <c r="L947" s="358"/>
    </row>
    <row r="948" spans="1:12" ht="15" x14ac:dyDescent="0.2">
      <c r="A948" s="351" t="str">
        <f t="shared" si="28"/>
        <v/>
      </c>
      <c r="B948" s="352"/>
      <c r="C948" s="359"/>
      <c r="D948" s="359"/>
      <c r="E948" s="354"/>
      <c r="F948" s="354"/>
      <c r="G948" s="359"/>
      <c r="H948" s="359"/>
      <c r="I948" s="360"/>
      <c r="J948" s="360"/>
      <c r="K948" s="356">
        <f t="shared" si="29"/>
        <v>0</v>
      </c>
      <c r="L948" s="358"/>
    </row>
    <row r="949" spans="1:12" ht="15" x14ac:dyDescent="0.2">
      <c r="A949" s="351" t="str">
        <f t="shared" si="28"/>
        <v/>
      </c>
      <c r="B949" s="352"/>
      <c r="C949" s="359"/>
      <c r="D949" s="359"/>
      <c r="E949" s="354"/>
      <c r="F949" s="354"/>
      <c r="G949" s="359"/>
      <c r="H949" s="359"/>
      <c r="I949" s="360"/>
      <c r="J949" s="360"/>
      <c r="K949" s="356">
        <f t="shared" si="29"/>
        <v>0</v>
      </c>
      <c r="L949" s="358"/>
    </row>
    <row r="950" spans="1:12" ht="15" x14ac:dyDescent="0.2">
      <c r="A950" s="351" t="str">
        <f t="shared" si="28"/>
        <v/>
      </c>
      <c r="B950" s="352"/>
      <c r="C950" s="359"/>
      <c r="D950" s="359"/>
      <c r="E950" s="354"/>
      <c r="F950" s="354"/>
      <c r="G950" s="359"/>
      <c r="H950" s="359"/>
      <c r="I950" s="360"/>
      <c r="J950" s="360"/>
      <c r="K950" s="356">
        <f t="shared" si="29"/>
        <v>0</v>
      </c>
      <c r="L950" s="358"/>
    </row>
    <row r="951" spans="1:12" ht="15" x14ac:dyDescent="0.2">
      <c r="A951" s="351" t="str">
        <f t="shared" si="28"/>
        <v/>
      </c>
      <c r="B951" s="352"/>
      <c r="C951" s="359"/>
      <c r="D951" s="359"/>
      <c r="E951" s="354"/>
      <c r="F951" s="354"/>
      <c r="G951" s="359"/>
      <c r="H951" s="359"/>
      <c r="I951" s="360"/>
      <c r="J951" s="360"/>
      <c r="K951" s="356">
        <f t="shared" si="29"/>
        <v>0</v>
      </c>
      <c r="L951" s="358"/>
    </row>
    <row r="952" spans="1:12" ht="15" x14ac:dyDescent="0.2">
      <c r="A952" s="351" t="str">
        <f t="shared" si="28"/>
        <v/>
      </c>
      <c r="B952" s="352"/>
      <c r="C952" s="359"/>
      <c r="D952" s="359"/>
      <c r="E952" s="354"/>
      <c r="F952" s="354"/>
      <c r="G952" s="359"/>
      <c r="H952" s="359"/>
      <c r="I952" s="360"/>
      <c r="J952" s="360"/>
      <c r="K952" s="356">
        <f t="shared" si="29"/>
        <v>0</v>
      </c>
      <c r="L952" s="358"/>
    </row>
    <row r="953" spans="1:12" ht="15" x14ac:dyDescent="0.2">
      <c r="A953" s="351" t="str">
        <f t="shared" si="28"/>
        <v/>
      </c>
      <c r="B953" s="352"/>
      <c r="C953" s="359"/>
      <c r="D953" s="359"/>
      <c r="E953" s="354"/>
      <c r="F953" s="354"/>
      <c r="G953" s="359"/>
      <c r="H953" s="359"/>
      <c r="I953" s="360"/>
      <c r="J953" s="360"/>
      <c r="K953" s="356">
        <f t="shared" si="29"/>
        <v>0</v>
      </c>
      <c r="L953" s="358"/>
    </row>
    <row r="954" spans="1:12" ht="15" x14ac:dyDescent="0.2">
      <c r="A954" s="351" t="str">
        <f t="shared" si="28"/>
        <v/>
      </c>
      <c r="B954" s="352"/>
      <c r="C954" s="359"/>
      <c r="D954" s="359"/>
      <c r="E954" s="354"/>
      <c r="F954" s="354"/>
      <c r="G954" s="359"/>
      <c r="H954" s="359"/>
      <c r="I954" s="360"/>
      <c r="J954" s="360"/>
      <c r="K954" s="356">
        <f t="shared" si="29"/>
        <v>0</v>
      </c>
      <c r="L954" s="358"/>
    </row>
    <row r="955" spans="1:12" ht="15" x14ac:dyDescent="0.2">
      <c r="A955" s="351" t="str">
        <f t="shared" si="28"/>
        <v/>
      </c>
      <c r="B955" s="352"/>
      <c r="C955" s="359"/>
      <c r="D955" s="359"/>
      <c r="E955" s="354"/>
      <c r="F955" s="354"/>
      <c r="G955" s="359"/>
      <c r="H955" s="359"/>
      <c r="I955" s="360"/>
      <c r="J955" s="360"/>
      <c r="K955" s="356">
        <f t="shared" si="29"/>
        <v>0</v>
      </c>
      <c r="L955" s="358"/>
    </row>
    <row r="956" spans="1:12" ht="15" x14ac:dyDescent="0.2">
      <c r="A956" s="351" t="str">
        <f t="shared" si="28"/>
        <v/>
      </c>
      <c r="B956" s="352"/>
      <c r="C956" s="359"/>
      <c r="D956" s="359"/>
      <c r="E956" s="354"/>
      <c r="F956" s="354"/>
      <c r="G956" s="359"/>
      <c r="H956" s="359"/>
      <c r="I956" s="360"/>
      <c r="J956" s="360"/>
      <c r="K956" s="356">
        <f t="shared" si="29"/>
        <v>0</v>
      </c>
      <c r="L956" s="358"/>
    </row>
    <row r="957" spans="1:12" ht="15" x14ac:dyDescent="0.2">
      <c r="A957" s="351" t="str">
        <f t="shared" si="28"/>
        <v/>
      </c>
      <c r="B957" s="352"/>
      <c r="C957" s="359"/>
      <c r="D957" s="359"/>
      <c r="E957" s="354"/>
      <c r="F957" s="354"/>
      <c r="G957" s="359"/>
      <c r="H957" s="359"/>
      <c r="I957" s="360"/>
      <c r="J957" s="360"/>
      <c r="K957" s="356">
        <f t="shared" si="29"/>
        <v>0</v>
      </c>
      <c r="L957" s="358"/>
    </row>
    <row r="958" spans="1:12" ht="15" x14ac:dyDescent="0.2">
      <c r="A958" s="351" t="str">
        <f t="shared" si="28"/>
        <v/>
      </c>
      <c r="B958" s="352"/>
      <c r="C958" s="359"/>
      <c r="D958" s="359"/>
      <c r="E958" s="354"/>
      <c r="F958" s="354"/>
      <c r="G958" s="359"/>
      <c r="H958" s="359"/>
      <c r="I958" s="360"/>
      <c r="J958" s="360"/>
      <c r="K958" s="356">
        <f t="shared" si="29"/>
        <v>0</v>
      </c>
      <c r="L958" s="358"/>
    </row>
    <row r="959" spans="1:12" ht="15" x14ac:dyDescent="0.2">
      <c r="A959" s="351" t="str">
        <f t="shared" si="28"/>
        <v/>
      </c>
      <c r="B959" s="352"/>
      <c r="C959" s="359"/>
      <c r="D959" s="359"/>
      <c r="E959" s="354"/>
      <c r="F959" s="354"/>
      <c r="G959" s="359"/>
      <c r="H959" s="359"/>
      <c r="I959" s="360"/>
      <c r="J959" s="360"/>
      <c r="K959" s="356">
        <f t="shared" si="29"/>
        <v>0</v>
      </c>
      <c r="L959" s="358"/>
    </row>
    <row r="960" spans="1:12" ht="15" x14ac:dyDescent="0.2">
      <c r="A960" s="351" t="str">
        <f t="shared" si="28"/>
        <v/>
      </c>
      <c r="B960" s="352"/>
      <c r="C960" s="359"/>
      <c r="D960" s="359"/>
      <c r="E960" s="354"/>
      <c r="F960" s="354"/>
      <c r="G960" s="359"/>
      <c r="H960" s="359"/>
      <c r="I960" s="360"/>
      <c r="J960" s="360"/>
      <c r="K960" s="356">
        <f t="shared" si="29"/>
        <v>0</v>
      </c>
      <c r="L960" s="358"/>
    </row>
    <row r="961" spans="1:12" ht="15" x14ac:dyDescent="0.2">
      <c r="A961" s="351" t="str">
        <f t="shared" si="28"/>
        <v/>
      </c>
      <c r="B961" s="352"/>
      <c r="C961" s="359"/>
      <c r="D961" s="359"/>
      <c r="E961" s="354"/>
      <c r="F961" s="354"/>
      <c r="G961" s="359"/>
      <c r="H961" s="359"/>
      <c r="I961" s="360"/>
      <c r="J961" s="360"/>
      <c r="K961" s="356">
        <f t="shared" si="29"/>
        <v>0</v>
      </c>
      <c r="L961" s="358"/>
    </row>
    <row r="962" spans="1:12" ht="15" x14ac:dyDescent="0.2">
      <c r="A962" s="351" t="str">
        <f t="shared" si="28"/>
        <v/>
      </c>
      <c r="B962" s="352"/>
      <c r="C962" s="359"/>
      <c r="D962" s="359"/>
      <c r="E962" s="354"/>
      <c r="F962" s="354"/>
      <c r="G962" s="359"/>
      <c r="H962" s="359"/>
      <c r="I962" s="360"/>
      <c r="J962" s="360"/>
      <c r="K962" s="356">
        <f t="shared" si="29"/>
        <v>0</v>
      </c>
      <c r="L962" s="358"/>
    </row>
    <row r="963" spans="1:12" ht="15" x14ac:dyDescent="0.2">
      <c r="A963" s="351" t="str">
        <f t="shared" si="28"/>
        <v/>
      </c>
      <c r="B963" s="352"/>
      <c r="C963" s="359"/>
      <c r="D963" s="359"/>
      <c r="E963" s="354"/>
      <c r="F963" s="354"/>
      <c r="G963" s="359"/>
      <c r="H963" s="359"/>
      <c r="I963" s="360"/>
      <c r="J963" s="360"/>
      <c r="K963" s="356">
        <f t="shared" si="29"/>
        <v>0</v>
      </c>
      <c r="L963" s="358"/>
    </row>
    <row r="964" spans="1:12" ht="15" x14ac:dyDescent="0.2">
      <c r="A964" s="351" t="str">
        <f t="shared" si="28"/>
        <v/>
      </c>
      <c r="B964" s="352"/>
      <c r="C964" s="359"/>
      <c r="D964" s="359"/>
      <c r="E964" s="354"/>
      <c r="F964" s="354"/>
      <c r="G964" s="359"/>
      <c r="H964" s="359"/>
      <c r="I964" s="360"/>
      <c r="J964" s="360"/>
      <c r="K964" s="356">
        <f t="shared" si="29"/>
        <v>0</v>
      </c>
      <c r="L964" s="358"/>
    </row>
    <row r="965" spans="1:12" ht="15" x14ac:dyDescent="0.2">
      <c r="A965" s="351" t="str">
        <f t="shared" si="28"/>
        <v/>
      </c>
      <c r="B965" s="352"/>
      <c r="C965" s="359"/>
      <c r="D965" s="359"/>
      <c r="E965" s="354"/>
      <c r="F965" s="354"/>
      <c r="G965" s="359"/>
      <c r="H965" s="359"/>
      <c r="I965" s="360"/>
      <c r="J965" s="360"/>
      <c r="K965" s="356">
        <f t="shared" si="29"/>
        <v>0</v>
      </c>
      <c r="L965" s="358"/>
    </row>
    <row r="966" spans="1:12" ht="15" x14ac:dyDescent="0.2">
      <c r="A966" s="351" t="str">
        <f t="shared" si="28"/>
        <v/>
      </c>
      <c r="B966" s="352"/>
      <c r="C966" s="359"/>
      <c r="D966" s="359"/>
      <c r="E966" s="354"/>
      <c r="F966" s="354"/>
      <c r="G966" s="359"/>
      <c r="H966" s="359"/>
      <c r="I966" s="360"/>
      <c r="J966" s="360"/>
      <c r="K966" s="356">
        <f t="shared" si="29"/>
        <v>0</v>
      </c>
      <c r="L966" s="358"/>
    </row>
    <row r="967" spans="1:12" ht="15" x14ac:dyDescent="0.2">
      <c r="A967" s="351" t="str">
        <f t="shared" si="28"/>
        <v/>
      </c>
      <c r="B967" s="352"/>
      <c r="C967" s="359"/>
      <c r="D967" s="359"/>
      <c r="E967" s="354"/>
      <c r="F967" s="354"/>
      <c r="G967" s="359"/>
      <c r="H967" s="359"/>
      <c r="I967" s="360"/>
      <c r="J967" s="360"/>
      <c r="K967" s="356">
        <f t="shared" si="29"/>
        <v>0</v>
      </c>
      <c r="L967" s="358"/>
    </row>
    <row r="968" spans="1:12" ht="15" x14ac:dyDescent="0.2">
      <c r="A968" s="351" t="str">
        <f t="shared" si="28"/>
        <v/>
      </c>
      <c r="B968" s="352"/>
      <c r="C968" s="359"/>
      <c r="D968" s="359"/>
      <c r="E968" s="354"/>
      <c r="F968" s="354"/>
      <c r="G968" s="359"/>
      <c r="H968" s="359"/>
      <c r="I968" s="360"/>
      <c r="J968" s="360"/>
      <c r="K968" s="356">
        <f t="shared" si="29"/>
        <v>0</v>
      </c>
      <c r="L968" s="358"/>
    </row>
    <row r="969" spans="1:12" ht="15" x14ac:dyDescent="0.2">
      <c r="A969" s="351" t="str">
        <f t="shared" si="28"/>
        <v/>
      </c>
      <c r="B969" s="352"/>
      <c r="C969" s="359"/>
      <c r="D969" s="359"/>
      <c r="E969" s="354"/>
      <c r="F969" s="354"/>
      <c r="G969" s="359"/>
      <c r="H969" s="359"/>
      <c r="I969" s="360"/>
      <c r="J969" s="360"/>
      <c r="K969" s="356">
        <f t="shared" si="29"/>
        <v>0</v>
      </c>
      <c r="L969" s="358"/>
    </row>
    <row r="970" spans="1:12" ht="15" x14ac:dyDescent="0.2">
      <c r="A970" s="351" t="str">
        <f t="shared" si="28"/>
        <v/>
      </c>
      <c r="B970" s="352"/>
      <c r="C970" s="359"/>
      <c r="D970" s="359"/>
      <c r="E970" s="354"/>
      <c r="F970" s="354"/>
      <c r="G970" s="359"/>
      <c r="H970" s="359"/>
      <c r="I970" s="360"/>
      <c r="J970" s="360"/>
      <c r="K970" s="356">
        <f t="shared" si="29"/>
        <v>0</v>
      </c>
      <c r="L970" s="358"/>
    </row>
    <row r="971" spans="1:12" ht="15" x14ac:dyDescent="0.2">
      <c r="A971" s="351" t="str">
        <f t="shared" si="28"/>
        <v/>
      </c>
      <c r="B971" s="352"/>
      <c r="C971" s="359"/>
      <c r="D971" s="359"/>
      <c r="E971" s="354"/>
      <c r="F971" s="354"/>
      <c r="G971" s="359"/>
      <c r="H971" s="359"/>
      <c r="I971" s="360"/>
      <c r="J971" s="360"/>
      <c r="K971" s="356">
        <f t="shared" si="29"/>
        <v>0</v>
      </c>
      <c r="L971" s="358"/>
    </row>
    <row r="972" spans="1:12" ht="15" x14ac:dyDescent="0.2">
      <c r="A972" s="351" t="str">
        <f t="shared" si="28"/>
        <v/>
      </c>
      <c r="B972" s="352"/>
      <c r="C972" s="359"/>
      <c r="D972" s="359"/>
      <c r="E972" s="354"/>
      <c r="F972" s="354"/>
      <c r="G972" s="359"/>
      <c r="H972" s="359"/>
      <c r="I972" s="360"/>
      <c r="J972" s="360"/>
      <c r="K972" s="356">
        <f t="shared" si="29"/>
        <v>0</v>
      </c>
      <c r="L972" s="358"/>
    </row>
    <row r="973" spans="1:12" ht="15" x14ac:dyDescent="0.2">
      <c r="A973" s="351" t="str">
        <f t="shared" si="28"/>
        <v/>
      </c>
      <c r="B973" s="352"/>
      <c r="C973" s="359"/>
      <c r="D973" s="359"/>
      <c r="E973" s="354"/>
      <c r="F973" s="354"/>
      <c r="G973" s="359"/>
      <c r="H973" s="359"/>
      <c r="I973" s="360"/>
      <c r="J973" s="360"/>
      <c r="K973" s="356">
        <f t="shared" si="29"/>
        <v>0</v>
      </c>
      <c r="L973" s="358"/>
    </row>
    <row r="974" spans="1:12" ht="15" x14ac:dyDescent="0.2">
      <c r="A974" s="351" t="str">
        <f t="shared" si="28"/>
        <v/>
      </c>
      <c r="B974" s="352"/>
      <c r="C974" s="359"/>
      <c r="D974" s="359"/>
      <c r="E974" s="354"/>
      <c r="F974" s="354"/>
      <c r="G974" s="359"/>
      <c r="H974" s="359"/>
      <c r="I974" s="360"/>
      <c r="J974" s="360"/>
      <c r="K974" s="356">
        <f t="shared" si="29"/>
        <v>0</v>
      </c>
      <c r="L974" s="358"/>
    </row>
    <row r="975" spans="1:12" ht="15" x14ac:dyDescent="0.2">
      <c r="A975" s="351" t="str">
        <f t="shared" si="28"/>
        <v/>
      </c>
      <c r="B975" s="352"/>
      <c r="C975" s="359"/>
      <c r="D975" s="359"/>
      <c r="E975" s="354"/>
      <c r="F975" s="354"/>
      <c r="G975" s="359"/>
      <c r="H975" s="359"/>
      <c r="I975" s="360"/>
      <c r="J975" s="360"/>
      <c r="K975" s="356">
        <f t="shared" si="29"/>
        <v>0</v>
      </c>
      <c r="L975" s="358"/>
    </row>
    <row r="976" spans="1:12" ht="15" x14ac:dyDescent="0.2">
      <c r="A976" s="351" t="str">
        <f t="shared" ref="A976:A1014" si="30">IF(COUNTA(B976:J976)&gt;0,ROW()-ROW($A$14),"")</f>
        <v/>
      </c>
      <c r="B976" s="352"/>
      <c r="C976" s="359"/>
      <c r="D976" s="359"/>
      <c r="E976" s="354"/>
      <c r="F976" s="354"/>
      <c r="G976" s="359"/>
      <c r="H976" s="359"/>
      <c r="I976" s="360"/>
      <c r="J976" s="360"/>
      <c r="K976" s="356">
        <f t="shared" ref="K976:K1014" si="31">ROUND(I976,2)*ROUND(J976,2)</f>
        <v>0</v>
      </c>
      <c r="L976" s="358"/>
    </row>
    <row r="977" spans="1:12" ht="15" x14ac:dyDescent="0.2">
      <c r="A977" s="351" t="str">
        <f t="shared" si="30"/>
        <v/>
      </c>
      <c r="B977" s="352"/>
      <c r="C977" s="359"/>
      <c r="D977" s="359"/>
      <c r="E977" s="354"/>
      <c r="F977" s="354"/>
      <c r="G977" s="359"/>
      <c r="H977" s="359"/>
      <c r="I977" s="360"/>
      <c r="J977" s="360"/>
      <c r="K977" s="356">
        <f t="shared" si="31"/>
        <v>0</v>
      </c>
      <c r="L977" s="358"/>
    </row>
    <row r="978" spans="1:12" ht="15" x14ac:dyDescent="0.2">
      <c r="A978" s="351" t="str">
        <f t="shared" si="30"/>
        <v/>
      </c>
      <c r="B978" s="352"/>
      <c r="C978" s="359"/>
      <c r="D978" s="359"/>
      <c r="E978" s="354"/>
      <c r="F978" s="354"/>
      <c r="G978" s="359"/>
      <c r="H978" s="359"/>
      <c r="I978" s="360"/>
      <c r="J978" s="360"/>
      <c r="K978" s="356">
        <f t="shared" si="31"/>
        <v>0</v>
      </c>
      <c r="L978" s="358"/>
    </row>
    <row r="979" spans="1:12" ht="15" x14ac:dyDescent="0.2">
      <c r="A979" s="351" t="str">
        <f t="shared" si="30"/>
        <v/>
      </c>
      <c r="B979" s="352"/>
      <c r="C979" s="359"/>
      <c r="D979" s="359"/>
      <c r="E979" s="354"/>
      <c r="F979" s="354"/>
      <c r="G979" s="359"/>
      <c r="H979" s="359"/>
      <c r="I979" s="360"/>
      <c r="J979" s="360"/>
      <c r="K979" s="356">
        <f t="shared" si="31"/>
        <v>0</v>
      </c>
      <c r="L979" s="358"/>
    </row>
    <row r="980" spans="1:12" ht="15" x14ac:dyDescent="0.2">
      <c r="A980" s="351" t="str">
        <f t="shared" si="30"/>
        <v/>
      </c>
      <c r="B980" s="352"/>
      <c r="C980" s="359"/>
      <c r="D980" s="359"/>
      <c r="E980" s="354"/>
      <c r="F980" s="354"/>
      <c r="G980" s="359"/>
      <c r="H980" s="359"/>
      <c r="I980" s="360"/>
      <c r="J980" s="360"/>
      <c r="K980" s="356">
        <f t="shared" si="31"/>
        <v>0</v>
      </c>
      <c r="L980" s="358"/>
    </row>
    <row r="981" spans="1:12" ht="15" x14ac:dyDescent="0.2">
      <c r="A981" s="351" t="str">
        <f t="shared" si="30"/>
        <v/>
      </c>
      <c r="B981" s="352"/>
      <c r="C981" s="359"/>
      <c r="D981" s="359"/>
      <c r="E981" s="354"/>
      <c r="F981" s="354"/>
      <c r="G981" s="359"/>
      <c r="H981" s="359"/>
      <c r="I981" s="360"/>
      <c r="J981" s="360"/>
      <c r="K981" s="356">
        <f t="shared" si="31"/>
        <v>0</v>
      </c>
      <c r="L981" s="358"/>
    </row>
    <row r="982" spans="1:12" ht="15" x14ac:dyDescent="0.2">
      <c r="A982" s="351" t="str">
        <f t="shared" si="30"/>
        <v/>
      </c>
      <c r="B982" s="352"/>
      <c r="C982" s="359"/>
      <c r="D982" s="359"/>
      <c r="E982" s="354"/>
      <c r="F982" s="354"/>
      <c r="G982" s="359"/>
      <c r="H982" s="359"/>
      <c r="I982" s="360"/>
      <c r="J982" s="360"/>
      <c r="K982" s="356">
        <f t="shared" si="31"/>
        <v>0</v>
      </c>
      <c r="L982" s="358"/>
    </row>
    <row r="983" spans="1:12" ht="15" x14ac:dyDescent="0.2">
      <c r="A983" s="351" t="str">
        <f t="shared" si="30"/>
        <v/>
      </c>
      <c r="B983" s="352"/>
      <c r="C983" s="359"/>
      <c r="D983" s="359"/>
      <c r="E983" s="354"/>
      <c r="F983" s="354"/>
      <c r="G983" s="359"/>
      <c r="H983" s="359"/>
      <c r="I983" s="360"/>
      <c r="J983" s="360"/>
      <c r="K983" s="356">
        <f t="shared" si="31"/>
        <v>0</v>
      </c>
      <c r="L983" s="358"/>
    </row>
    <row r="984" spans="1:12" ht="15" x14ac:dyDescent="0.2">
      <c r="A984" s="351" t="str">
        <f t="shared" si="30"/>
        <v/>
      </c>
      <c r="B984" s="352"/>
      <c r="C984" s="359"/>
      <c r="D984" s="359"/>
      <c r="E984" s="354"/>
      <c r="F984" s="354"/>
      <c r="G984" s="359"/>
      <c r="H984" s="359"/>
      <c r="I984" s="360"/>
      <c r="J984" s="360"/>
      <c r="K984" s="356">
        <f t="shared" si="31"/>
        <v>0</v>
      </c>
      <c r="L984" s="358"/>
    </row>
    <row r="985" spans="1:12" ht="15" x14ac:dyDescent="0.2">
      <c r="A985" s="351" t="str">
        <f t="shared" si="30"/>
        <v/>
      </c>
      <c r="B985" s="352"/>
      <c r="C985" s="359"/>
      <c r="D985" s="359"/>
      <c r="E985" s="354"/>
      <c r="F985" s="354"/>
      <c r="G985" s="359"/>
      <c r="H985" s="359"/>
      <c r="I985" s="360"/>
      <c r="J985" s="360"/>
      <c r="K985" s="356">
        <f t="shared" si="31"/>
        <v>0</v>
      </c>
      <c r="L985" s="358"/>
    </row>
    <row r="986" spans="1:12" ht="15" x14ac:dyDescent="0.2">
      <c r="A986" s="351" t="str">
        <f t="shared" si="30"/>
        <v/>
      </c>
      <c r="B986" s="352"/>
      <c r="C986" s="359"/>
      <c r="D986" s="359"/>
      <c r="E986" s="354"/>
      <c r="F986" s="354"/>
      <c r="G986" s="359"/>
      <c r="H986" s="359"/>
      <c r="I986" s="360"/>
      <c r="J986" s="360"/>
      <c r="K986" s="356">
        <f t="shared" si="31"/>
        <v>0</v>
      </c>
      <c r="L986" s="358"/>
    </row>
    <row r="987" spans="1:12" ht="15" x14ac:dyDescent="0.2">
      <c r="A987" s="351" t="str">
        <f t="shared" si="30"/>
        <v/>
      </c>
      <c r="B987" s="352"/>
      <c r="C987" s="359"/>
      <c r="D987" s="359"/>
      <c r="E987" s="354"/>
      <c r="F987" s="354"/>
      <c r="G987" s="359"/>
      <c r="H987" s="359"/>
      <c r="I987" s="360"/>
      <c r="J987" s="360"/>
      <c r="K987" s="356">
        <f t="shared" si="31"/>
        <v>0</v>
      </c>
      <c r="L987" s="358"/>
    </row>
    <row r="988" spans="1:12" ht="15" x14ac:dyDescent="0.2">
      <c r="A988" s="351" t="str">
        <f t="shared" si="30"/>
        <v/>
      </c>
      <c r="B988" s="352"/>
      <c r="C988" s="359"/>
      <c r="D988" s="359"/>
      <c r="E988" s="354"/>
      <c r="F988" s="354"/>
      <c r="G988" s="359"/>
      <c r="H988" s="359"/>
      <c r="I988" s="360"/>
      <c r="J988" s="360"/>
      <c r="K988" s="356">
        <f t="shared" si="31"/>
        <v>0</v>
      </c>
      <c r="L988" s="358"/>
    </row>
    <row r="989" spans="1:12" ht="15" x14ac:dyDescent="0.2">
      <c r="A989" s="351" t="str">
        <f t="shared" si="30"/>
        <v/>
      </c>
      <c r="B989" s="352"/>
      <c r="C989" s="359"/>
      <c r="D989" s="359"/>
      <c r="E989" s="354"/>
      <c r="F989" s="354"/>
      <c r="G989" s="359"/>
      <c r="H989" s="359"/>
      <c r="I989" s="360"/>
      <c r="J989" s="360"/>
      <c r="K989" s="356">
        <f t="shared" si="31"/>
        <v>0</v>
      </c>
      <c r="L989" s="358"/>
    </row>
    <row r="990" spans="1:12" ht="15" x14ac:dyDescent="0.2">
      <c r="A990" s="351" t="str">
        <f t="shared" si="30"/>
        <v/>
      </c>
      <c r="B990" s="352"/>
      <c r="C990" s="359"/>
      <c r="D990" s="359"/>
      <c r="E990" s="354"/>
      <c r="F990" s="354"/>
      <c r="G990" s="359"/>
      <c r="H990" s="359"/>
      <c r="I990" s="360"/>
      <c r="J990" s="360"/>
      <c r="K990" s="356">
        <f t="shared" si="31"/>
        <v>0</v>
      </c>
      <c r="L990" s="358"/>
    </row>
    <row r="991" spans="1:12" ht="15" x14ac:dyDescent="0.2">
      <c r="A991" s="351" t="str">
        <f t="shared" si="30"/>
        <v/>
      </c>
      <c r="B991" s="352"/>
      <c r="C991" s="359"/>
      <c r="D991" s="359"/>
      <c r="E991" s="354"/>
      <c r="F991" s="354"/>
      <c r="G991" s="359"/>
      <c r="H991" s="359"/>
      <c r="I991" s="360"/>
      <c r="J991" s="360"/>
      <c r="K991" s="356">
        <f t="shared" si="31"/>
        <v>0</v>
      </c>
      <c r="L991" s="358"/>
    </row>
    <row r="992" spans="1:12" ht="15" x14ac:dyDescent="0.2">
      <c r="A992" s="351" t="str">
        <f t="shared" si="30"/>
        <v/>
      </c>
      <c r="B992" s="352"/>
      <c r="C992" s="359"/>
      <c r="D992" s="359"/>
      <c r="E992" s="354"/>
      <c r="F992" s="354"/>
      <c r="G992" s="359"/>
      <c r="H992" s="359"/>
      <c r="I992" s="360"/>
      <c r="J992" s="360"/>
      <c r="K992" s="356">
        <f t="shared" si="31"/>
        <v>0</v>
      </c>
      <c r="L992" s="358"/>
    </row>
    <row r="993" spans="1:12" ht="15" x14ac:dyDescent="0.2">
      <c r="A993" s="351" t="str">
        <f t="shared" si="30"/>
        <v/>
      </c>
      <c r="B993" s="352"/>
      <c r="C993" s="359"/>
      <c r="D993" s="359"/>
      <c r="E993" s="354"/>
      <c r="F993" s="354"/>
      <c r="G993" s="359"/>
      <c r="H993" s="359"/>
      <c r="I993" s="360"/>
      <c r="J993" s="360"/>
      <c r="K993" s="356">
        <f t="shared" si="31"/>
        <v>0</v>
      </c>
      <c r="L993" s="358"/>
    </row>
    <row r="994" spans="1:12" ht="15" x14ac:dyDescent="0.2">
      <c r="A994" s="351" t="str">
        <f t="shared" si="30"/>
        <v/>
      </c>
      <c r="B994" s="352"/>
      <c r="C994" s="359"/>
      <c r="D994" s="359"/>
      <c r="E994" s="354"/>
      <c r="F994" s="354"/>
      <c r="G994" s="359"/>
      <c r="H994" s="359"/>
      <c r="I994" s="360"/>
      <c r="J994" s="360"/>
      <c r="K994" s="356">
        <f t="shared" si="31"/>
        <v>0</v>
      </c>
      <c r="L994" s="358"/>
    </row>
    <row r="995" spans="1:12" ht="15" x14ac:dyDescent="0.2">
      <c r="A995" s="351" t="str">
        <f t="shared" si="30"/>
        <v/>
      </c>
      <c r="B995" s="352"/>
      <c r="C995" s="359"/>
      <c r="D995" s="359"/>
      <c r="E995" s="354"/>
      <c r="F995" s="354"/>
      <c r="G995" s="359"/>
      <c r="H995" s="359"/>
      <c r="I995" s="360"/>
      <c r="J995" s="360"/>
      <c r="K995" s="356">
        <f t="shared" si="31"/>
        <v>0</v>
      </c>
      <c r="L995" s="358"/>
    </row>
    <row r="996" spans="1:12" ht="15" x14ac:dyDescent="0.2">
      <c r="A996" s="351" t="str">
        <f t="shared" si="30"/>
        <v/>
      </c>
      <c r="B996" s="352"/>
      <c r="C996" s="359"/>
      <c r="D996" s="359"/>
      <c r="E996" s="354"/>
      <c r="F996" s="354"/>
      <c r="G996" s="359"/>
      <c r="H996" s="359"/>
      <c r="I996" s="360"/>
      <c r="J996" s="360"/>
      <c r="K996" s="356">
        <f t="shared" si="31"/>
        <v>0</v>
      </c>
      <c r="L996" s="358"/>
    </row>
    <row r="997" spans="1:12" ht="15" x14ac:dyDescent="0.2">
      <c r="A997" s="351" t="str">
        <f t="shared" si="30"/>
        <v/>
      </c>
      <c r="B997" s="352"/>
      <c r="C997" s="359"/>
      <c r="D997" s="359"/>
      <c r="E997" s="354"/>
      <c r="F997" s="354"/>
      <c r="G997" s="359"/>
      <c r="H997" s="359"/>
      <c r="I997" s="360"/>
      <c r="J997" s="360"/>
      <c r="K997" s="356">
        <f t="shared" si="31"/>
        <v>0</v>
      </c>
      <c r="L997" s="358"/>
    </row>
    <row r="998" spans="1:12" ht="15" x14ac:dyDescent="0.2">
      <c r="A998" s="351" t="str">
        <f t="shared" si="30"/>
        <v/>
      </c>
      <c r="B998" s="352"/>
      <c r="C998" s="359"/>
      <c r="D998" s="359"/>
      <c r="E998" s="354"/>
      <c r="F998" s="354"/>
      <c r="G998" s="359"/>
      <c r="H998" s="359"/>
      <c r="I998" s="360"/>
      <c r="J998" s="360"/>
      <c r="K998" s="356">
        <f t="shared" si="31"/>
        <v>0</v>
      </c>
      <c r="L998" s="358"/>
    </row>
    <row r="999" spans="1:12" ht="15" x14ac:dyDescent="0.2">
      <c r="A999" s="351" t="str">
        <f t="shared" si="30"/>
        <v/>
      </c>
      <c r="B999" s="352"/>
      <c r="C999" s="359"/>
      <c r="D999" s="359"/>
      <c r="E999" s="354"/>
      <c r="F999" s="354"/>
      <c r="G999" s="359"/>
      <c r="H999" s="359"/>
      <c r="I999" s="360"/>
      <c r="J999" s="360"/>
      <c r="K999" s="356">
        <f t="shared" si="31"/>
        <v>0</v>
      </c>
      <c r="L999" s="358"/>
    </row>
    <row r="1000" spans="1:12" ht="15" x14ac:dyDescent="0.2">
      <c r="A1000" s="351" t="str">
        <f t="shared" si="30"/>
        <v/>
      </c>
      <c r="B1000" s="352"/>
      <c r="C1000" s="359"/>
      <c r="D1000" s="359"/>
      <c r="E1000" s="354"/>
      <c r="F1000" s="354"/>
      <c r="G1000" s="359"/>
      <c r="H1000" s="359"/>
      <c r="I1000" s="360"/>
      <c r="J1000" s="360"/>
      <c r="K1000" s="356">
        <f t="shared" si="31"/>
        <v>0</v>
      </c>
      <c r="L1000" s="358"/>
    </row>
    <row r="1001" spans="1:12" ht="15" x14ac:dyDescent="0.2">
      <c r="A1001" s="351" t="str">
        <f t="shared" si="30"/>
        <v/>
      </c>
      <c r="B1001" s="352"/>
      <c r="C1001" s="359"/>
      <c r="D1001" s="359"/>
      <c r="E1001" s="354"/>
      <c r="F1001" s="354"/>
      <c r="G1001" s="359"/>
      <c r="H1001" s="359"/>
      <c r="I1001" s="360"/>
      <c r="J1001" s="360"/>
      <c r="K1001" s="356">
        <f t="shared" si="31"/>
        <v>0</v>
      </c>
      <c r="L1001" s="358"/>
    </row>
    <row r="1002" spans="1:12" ht="15" x14ac:dyDescent="0.2">
      <c r="A1002" s="351" t="str">
        <f t="shared" si="30"/>
        <v/>
      </c>
      <c r="B1002" s="352"/>
      <c r="C1002" s="359"/>
      <c r="D1002" s="359"/>
      <c r="E1002" s="354"/>
      <c r="F1002" s="354"/>
      <c r="G1002" s="359"/>
      <c r="H1002" s="359"/>
      <c r="I1002" s="360"/>
      <c r="J1002" s="360"/>
      <c r="K1002" s="356">
        <f t="shared" si="31"/>
        <v>0</v>
      </c>
      <c r="L1002" s="358"/>
    </row>
    <row r="1003" spans="1:12" ht="15" x14ac:dyDescent="0.2">
      <c r="A1003" s="351" t="str">
        <f t="shared" si="30"/>
        <v/>
      </c>
      <c r="B1003" s="352"/>
      <c r="C1003" s="359"/>
      <c r="D1003" s="359"/>
      <c r="E1003" s="354"/>
      <c r="F1003" s="354"/>
      <c r="G1003" s="359"/>
      <c r="H1003" s="359"/>
      <c r="I1003" s="360"/>
      <c r="J1003" s="360"/>
      <c r="K1003" s="356">
        <f t="shared" si="31"/>
        <v>0</v>
      </c>
      <c r="L1003" s="358"/>
    </row>
    <row r="1004" spans="1:12" ht="15" x14ac:dyDescent="0.2">
      <c r="A1004" s="351" t="str">
        <f t="shared" si="30"/>
        <v/>
      </c>
      <c r="B1004" s="352"/>
      <c r="C1004" s="359"/>
      <c r="D1004" s="359"/>
      <c r="E1004" s="354"/>
      <c r="F1004" s="354"/>
      <c r="G1004" s="359"/>
      <c r="H1004" s="359"/>
      <c r="I1004" s="360"/>
      <c r="J1004" s="360"/>
      <c r="K1004" s="356">
        <f t="shared" si="31"/>
        <v>0</v>
      </c>
      <c r="L1004" s="358"/>
    </row>
    <row r="1005" spans="1:12" ht="15" x14ac:dyDescent="0.2">
      <c r="A1005" s="351" t="str">
        <f t="shared" si="30"/>
        <v/>
      </c>
      <c r="B1005" s="352"/>
      <c r="C1005" s="359"/>
      <c r="D1005" s="359"/>
      <c r="E1005" s="354"/>
      <c r="F1005" s="354"/>
      <c r="G1005" s="359"/>
      <c r="H1005" s="359"/>
      <c r="I1005" s="360"/>
      <c r="J1005" s="360"/>
      <c r="K1005" s="356">
        <f t="shared" si="31"/>
        <v>0</v>
      </c>
      <c r="L1005" s="358"/>
    </row>
    <row r="1006" spans="1:12" ht="15" x14ac:dyDescent="0.2">
      <c r="A1006" s="351" t="str">
        <f t="shared" si="30"/>
        <v/>
      </c>
      <c r="B1006" s="352"/>
      <c r="C1006" s="359"/>
      <c r="D1006" s="359"/>
      <c r="E1006" s="354"/>
      <c r="F1006" s="354"/>
      <c r="G1006" s="359"/>
      <c r="H1006" s="359"/>
      <c r="I1006" s="360"/>
      <c r="J1006" s="360"/>
      <c r="K1006" s="356">
        <f t="shared" si="31"/>
        <v>0</v>
      </c>
      <c r="L1006" s="358"/>
    </row>
    <row r="1007" spans="1:12" ht="15" x14ac:dyDescent="0.2">
      <c r="A1007" s="351" t="str">
        <f t="shared" si="30"/>
        <v/>
      </c>
      <c r="B1007" s="352"/>
      <c r="C1007" s="359"/>
      <c r="D1007" s="359"/>
      <c r="E1007" s="354"/>
      <c r="F1007" s="354"/>
      <c r="G1007" s="359"/>
      <c r="H1007" s="359"/>
      <c r="I1007" s="360"/>
      <c r="J1007" s="360"/>
      <c r="K1007" s="356">
        <f t="shared" si="31"/>
        <v>0</v>
      </c>
      <c r="L1007" s="358"/>
    </row>
    <row r="1008" spans="1:12" ht="15" x14ac:dyDescent="0.2">
      <c r="A1008" s="351" t="str">
        <f t="shared" si="30"/>
        <v/>
      </c>
      <c r="B1008" s="352"/>
      <c r="C1008" s="359"/>
      <c r="D1008" s="359"/>
      <c r="E1008" s="354"/>
      <c r="F1008" s="354"/>
      <c r="G1008" s="359"/>
      <c r="H1008" s="359"/>
      <c r="I1008" s="360"/>
      <c r="J1008" s="360"/>
      <c r="K1008" s="356">
        <f t="shared" si="31"/>
        <v>0</v>
      </c>
      <c r="L1008" s="358"/>
    </row>
    <row r="1009" spans="1:12" ht="15" x14ac:dyDescent="0.2">
      <c r="A1009" s="351" t="str">
        <f t="shared" si="30"/>
        <v/>
      </c>
      <c r="B1009" s="352"/>
      <c r="C1009" s="359"/>
      <c r="D1009" s="359"/>
      <c r="E1009" s="354"/>
      <c r="F1009" s="354"/>
      <c r="G1009" s="359"/>
      <c r="H1009" s="359"/>
      <c r="I1009" s="360"/>
      <c r="J1009" s="360"/>
      <c r="K1009" s="356">
        <f t="shared" si="31"/>
        <v>0</v>
      </c>
      <c r="L1009" s="358"/>
    </row>
    <row r="1010" spans="1:12" ht="15" x14ac:dyDescent="0.2">
      <c r="A1010" s="351" t="str">
        <f t="shared" si="30"/>
        <v/>
      </c>
      <c r="B1010" s="352"/>
      <c r="C1010" s="359"/>
      <c r="D1010" s="359"/>
      <c r="E1010" s="354"/>
      <c r="F1010" s="354"/>
      <c r="G1010" s="359"/>
      <c r="H1010" s="359"/>
      <c r="I1010" s="360"/>
      <c r="J1010" s="360"/>
      <c r="K1010" s="356">
        <f t="shared" si="31"/>
        <v>0</v>
      </c>
      <c r="L1010" s="358"/>
    </row>
    <row r="1011" spans="1:12" ht="15" x14ac:dyDescent="0.2">
      <c r="A1011" s="351" t="str">
        <f t="shared" si="30"/>
        <v/>
      </c>
      <c r="B1011" s="352"/>
      <c r="C1011" s="359"/>
      <c r="D1011" s="359"/>
      <c r="E1011" s="354"/>
      <c r="F1011" s="354"/>
      <c r="G1011" s="359"/>
      <c r="H1011" s="359"/>
      <c r="I1011" s="360"/>
      <c r="J1011" s="360"/>
      <c r="K1011" s="356">
        <f t="shared" si="31"/>
        <v>0</v>
      </c>
      <c r="L1011" s="358"/>
    </row>
    <row r="1012" spans="1:12" ht="15" x14ac:dyDescent="0.2">
      <c r="A1012" s="351" t="str">
        <f t="shared" si="30"/>
        <v/>
      </c>
      <c r="B1012" s="352"/>
      <c r="C1012" s="359"/>
      <c r="D1012" s="359"/>
      <c r="E1012" s="354"/>
      <c r="F1012" s="354"/>
      <c r="G1012" s="359"/>
      <c r="H1012" s="359"/>
      <c r="I1012" s="360"/>
      <c r="J1012" s="360"/>
      <c r="K1012" s="356">
        <f t="shared" si="31"/>
        <v>0</v>
      </c>
      <c r="L1012" s="358"/>
    </row>
    <row r="1013" spans="1:12" ht="15" x14ac:dyDescent="0.2">
      <c r="A1013" s="351" t="str">
        <f t="shared" si="30"/>
        <v/>
      </c>
      <c r="B1013" s="352"/>
      <c r="C1013" s="359"/>
      <c r="D1013" s="359"/>
      <c r="E1013" s="354"/>
      <c r="F1013" s="354"/>
      <c r="G1013" s="359"/>
      <c r="H1013" s="359"/>
      <c r="I1013" s="360"/>
      <c r="J1013" s="360"/>
      <c r="K1013" s="356">
        <f t="shared" si="31"/>
        <v>0</v>
      </c>
      <c r="L1013" s="358"/>
    </row>
    <row r="1014" spans="1:12" ht="15" x14ac:dyDescent="0.2">
      <c r="A1014" s="351" t="str">
        <f t="shared" si="30"/>
        <v/>
      </c>
      <c r="B1014" s="352"/>
      <c r="C1014" s="359"/>
      <c r="D1014" s="359"/>
      <c r="E1014" s="354"/>
      <c r="F1014" s="354"/>
      <c r="G1014" s="359"/>
      <c r="H1014" s="359"/>
      <c r="I1014" s="360"/>
      <c r="J1014" s="360"/>
      <c r="K1014" s="356">
        <f t="shared" si="31"/>
        <v>0</v>
      </c>
      <c r="L1014" s="358"/>
    </row>
  </sheetData>
  <sheetProtection password="EF62" sheet="1" objects="1" scenarios="1" autoFilter="0"/>
  <mergeCells count="16">
    <mergeCell ref="J1:K1"/>
    <mergeCell ref="J2:K2"/>
    <mergeCell ref="J3:K3"/>
    <mergeCell ref="J4:K4"/>
    <mergeCell ref="A11:A14"/>
    <mergeCell ref="B11:B14"/>
    <mergeCell ref="C11:C14"/>
    <mergeCell ref="D11:D14"/>
    <mergeCell ref="E11:E14"/>
    <mergeCell ref="F11:F14"/>
    <mergeCell ref="G11:H12"/>
    <mergeCell ref="I11:I14"/>
    <mergeCell ref="J11:J14"/>
    <mergeCell ref="K11:K14"/>
    <mergeCell ref="G13:G14"/>
    <mergeCell ref="H13:H14"/>
  </mergeCells>
  <conditionalFormatting sqref="B15:J1014">
    <cfRule type="cellIs" dxfId="7" priority="3" stopIfTrue="1" operator="notEqual">
      <formula>0</formula>
    </cfRule>
  </conditionalFormatting>
  <conditionalFormatting sqref="J1:K4">
    <cfRule type="cellIs" dxfId="6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15:J1014">
      <formula1>MOD(ROUND(I15*10^2,10),1)=0</formula1>
    </dataValidation>
    <dataValidation type="date" allowBlank="1" showErrorMessage="1" errorTitle="Datum" error="Das Datum muss zwischen _x000a_01.01.2014 und 31.12.2023 liegen!" sqref="C15:D1014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019"/>
  <sheetViews>
    <sheetView showGridLines="0" zoomScaleNormal="100" zoomScaleSheetLayoutView="100" workbookViewId="0">
      <selection activeCell="B20" sqref="B20"/>
    </sheetView>
  </sheetViews>
  <sheetFormatPr baseColWidth="10" defaultRowHeight="12" x14ac:dyDescent="0.2"/>
  <cols>
    <col min="1" max="1" width="5.7109375" style="278" customWidth="1"/>
    <col min="2" max="2" width="36.7109375" style="278" customWidth="1"/>
    <col min="3" max="3" width="15.7109375" style="278" customWidth="1"/>
    <col min="4" max="5" width="10.7109375" style="283" customWidth="1"/>
    <col min="6" max="6" width="40.7109375" style="278" customWidth="1"/>
    <col min="7" max="7" width="40.7109375" style="283" customWidth="1"/>
    <col min="8" max="9" width="15.7109375" style="278" customWidth="1"/>
    <col min="10" max="10" width="10.7109375" style="278" hidden="1" customWidth="1"/>
    <col min="11" max="16384" width="11.42578125" style="278"/>
  </cols>
  <sheetData>
    <row r="1" spans="1:10" s="312" customFormat="1" ht="15" customHeight="1" x14ac:dyDescent="0.2">
      <c r="A1" s="313" t="str">
        <f>'Seite 2 ZN'!A19</f>
        <v>2.</v>
      </c>
      <c r="B1" s="313" t="str">
        <f>'Seite 2 ZN'!B19</f>
        <v>Sachausgaben</v>
      </c>
      <c r="C1" s="314"/>
      <c r="D1" s="281"/>
      <c r="E1" s="281"/>
      <c r="F1" s="278"/>
      <c r="G1" s="284" t="s">
        <v>56</v>
      </c>
      <c r="H1" s="477" t="str">
        <f>'Seite 1'!$O$18</f>
        <v>FWMO</v>
      </c>
      <c r="I1" s="478"/>
      <c r="J1" s="357" t="str">
        <f>"$A$1:$I$"&amp;MAX(A20:A1019)+ROW($A$19)</f>
        <v>$A$1:$I$19</v>
      </c>
    </row>
    <row r="2" spans="1:10" s="312" customFormat="1" ht="15" customHeight="1" x14ac:dyDescent="0.2">
      <c r="A2" s="278"/>
      <c r="B2" s="278"/>
      <c r="C2" s="278"/>
      <c r="D2" s="281"/>
      <c r="E2" s="281"/>
      <c r="F2" s="278"/>
      <c r="G2" s="284" t="s">
        <v>58</v>
      </c>
      <c r="H2" s="477" t="str">
        <f>'Seite 1'!$Y$14</f>
        <v/>
      </c>
      <c r="I2" s="478"/>
      <c r="J2" s="358"/>
    </row>
    <row r="3" spans="1:10" s="312" customFormat="1" ht="15" customHeight="1" x14ac:dyDescent="0.2">
      <c r="A3" s="278"/>
      <c r="B3" s="278"/>
      <c r="C3" s="278"/>
      <c r="D3" s="281"/>
      <c r="E3" s="281"/>
      <c r="F3" s="278"/>
      <c r="G3" s="284" t="s">
        <v>59</v>
      </c>
      <c r="H3" s="477" t="str">
        <f>'Seite 1'!$Z$14</f>
        <v/>
      </c>
      <c r="I3" s="478"/>
      <c r="J3" s="358"/>
    </row>
    <row r="4" spans="1:10" s="312" customFormat="1" ht="15" customHeight="1" x14ac:dyDescent="0.2">
      <c r="A4" s="278"/>
      <c r="B4" s="278"/>
      <c r="C4" s="278"/>
      <c r="D4" s="281"/>
      <c r="E4" s="281"/>
      <c r="F4" s="375"/>
      <c r="G4" s="288" t="s">
        <v>57</v>
      </c>
      <c r="H4" s="479">
        <f ca="1">'Seite 1'!$O$17</f>
        <v>44922</v>
      </c>
      <c r="I4" s="480"/>
      <c r="J4" s="358"/>
    </row>
    <row r="5" spans="1:10" s="312" customFormat="1" ht="15" customHeight="1" x14ac:dyDescent="0.2">
      <c r="A5" s="289"/>
      <c r="B5" s="289"/>
      <c r="C5" s="290"/>
      <c r="D5" s="281"/>
      <c r="E5" s="281"/>
      <c r="F5" s="278"/>
      <c r="G5" s="291"/>
      <c r="H5" s="278"/>
      <c r="I5" s="292" t="str">
        <f>'Seite 1'!$A$65</f>
        <v>VWN Förderung von Vermarktungs-, Kinder-Jugendprojekten WMs 2023 in Oberhof</v>
      </c>
      <c r="J5" s="358"/>
    </row>
    <row r="6" spans="1:10" s="312" customFormat="1" ht="15" customHeight="1" x14ac:dyDescent="0.2">
      <c r="A6" s="293"/>
      <c r="B6" s="293"/>
      <c r="C6" s="293"/>
      <c r="D6" s="294"/>
      <c r="E6" s="294"/>
      <c r="F6" s="293"/>
      <c r="G6" s="291"/>
      <c r="H6" s="278"/>
      <c r="I6" s="295" t="str">
        <f>'Seite 1'!$A$66</f>
        <v>Formularversion: V 2.0 vom 02.01.23 - öffentlich -</v>
      </c>
      <c r="J6" s="358"/>
    </row>
    <row r="7" spans="1:10" s="312" customFormat="1" ht="18" customHeight="1" x14ac:dyDescent="0.2">
      <c r="A7" s="296"/>
      <c r="B7" s="321"/>
      <c r="C7" s="297"/>
      <c r="D7" s="298"/>
      <c r="E7" s="298"/>
      <c r="F7" s="301"/>
      <c r="G7" s="299" t="str">
        <f>B1</f>
        <v>Sachausgaben</v>
      </c>
      <c r="H7" s="302">
        <f>SUM(H8:H12)</f>
        <v>0</v>
      </c>
      <c r="I7" s="303">
        <f>SUM(I8:I12)</f>
        <v>0</v>
      </c>
      <c r="J7" s="358"/>
    </row>
    <row r="8" spans="1:10" s="312" customFormat="1" ht="15" customHeight="1" x14ac:dyDescent="0.2">
      <c r="A8" s="304"/>
      <c r="B8" s="304"/>
      <c r="C8" s="304"/>
      <c r="D8" s="305"/>
      <c r="E8" s="305"/>
      <c r="F8" s="322"/>
      <c r="G8" s="325">
        <f>IF('Seite 2 ZN'!B20="",0,CONCATENATE('Seite 2 ZN'!A20," ",'Seite 2 ZN'!B20))</f>
        <v>0</v>
      </c>
      <c r="H8" s="324">
        <f>SUMPRODUCT(($B$20:$B$1019=G8)*(ROUND($H$20:$H$1019,2)))</f>
        <v>0</v>
      </c>
      <c r="I8" s="324">
        <f>SUMPRODUCT(($B$20:$B$1019=G8)*(ROUND($I$20:$I$1019,2)))</f>
        <v>0</v>
      </c>
      <c r="J8" s="358"/>
    </row>
    <row r="9" spans="1:10" s="312" customFormat="1" ht="15" customHeight="1" x14ac:dyDescent="0.2">
      <c r="A9" s="304"/>
      <c r="B9" s="304"/>
      <c r="C9" s="304"/>
      <c r="D9" s="305"/>
      <c r="E9" s="305"/>
      <c r="F9" s="322"/>
      <c r="G9" s="325">
        <f>IF('Seite 2 ZN'!B21="",0,CONCATENATE('Seite 2 ZN'!A21," ",'Seite 2 ZN'!B21))</f>
        <v>0</v>
      </c>
      <c r="H9" s="324">
        <f>SUMPRODUCT(($B$20:$B$1019=G9)*(ROUND($H$20:$H$1019,2)))</f>
        <v>0</v>
      </c>
      <c r="I9" s="324">
        <f>SUMPRODUCT(($B$20:$B$1019=G9)*(ROUND($I$20:$I$1019,2)))</f>
        <v>0</v>
      </c>
      <c r="J9" s="358"/>
    </row>
    <row r="10" spans="1:10" s="312" customFormat="1" ht="15" customHeight="1" x14ac:dyDescent="0.2">
      <c r="A10" s="304"/>
      <c r="B10" s="304"/>
      <c r="C10" s="304"/>
      <c r="D10" s="305"/>
      <c r="E10" s="305"/>
      <c r="F10" s="322"/>
      <c r="G10" s="325">
        <f>IF('Seite 2 ZN'!B22="",0,CONCATENATE('Seite 2 ZN'!A22," ",'Seite 2 ZN'!B22))</f>
        <v>0</v>
      </c>
      <c r="H10" s="324">
        <f>SUMPRODUCT(($B$20:$B$1019=G10)*(ROUND($H$20:$H$1019,2)))</f>
        <v>0</v>
      </c>
      <c r="I10" s="324">
        <f>SUMPRODUCT(($B$20:$B$1019=G10)*(ROUND($I$20:$I$1019,2)))</f>
        <v>0</v>
      </c>
      <c r="J10" s="358"/>
    </row>
    <row r="11" spans="1:10" s="312" customFormat="1" ht="15" customHeight="1" x14ac:dyDescent="0.2">
      <c r="A11" s="304"/>
      <c r="B11" s="304"/>
      <c r="C11" s="304"/>
      <c r="D11" s="305"/>
      <c r="E11" s="305"/>
      <c r="F11" s="322"/>
      <c r="G11" s="325">
        <f>IF('Seite 2 ZN'!B23="",0,CONCATENATE('Seite 2 ZN'!A23," ",'Seite 2 ZN'!B23))</f>
        <v>0</v>
      </c>
      <c r="H11" s="324">
        <f>SUMPRODUCT(($B$20:$B$1019=G11)*(ROUND($H$20:$H$1019,2)))</f>
        <v>0</v>
      </c>
      <c r="I11" s="324">
        <f>SUMPRODUCT(($B$20:$B$1019=G11)*(ROUND($I$20:$I$1019,2)))</f>
        <v>0</v>
      </c>
      <c r="J11" s="358"/>
    </row>
    <row r="12" spans="1:10" s="312" customFormat="1" ht="15" customHeight="1" x14ac:dyDescent="0.2">
      <c r="A12" s="304"/>
      <c r="B12" s="304"/>
      <c r="C12" s="304"/>
      <c r="D12" s="305"/>
      <c r="E12" s="305"/>
      <c r="F12" s="322"/>
      <c r="G12" s="325">
        <f>IF('Seite 2 ZN'!B24="",0,CONCATENATE('Seite 2 ZN'!A24," ",'Seite 2 ZN'!B24))</f>
        <v>0</v>
      </c>
      <c r="H12" s="324">
        <f>SUMPRODUCT(($B$20:$B$1019=G12)*(ROUND($H$20:$H$1019,2)))</f>
        <v>0</v>
      </c>
      <c r="I12" s="324">
        <f>SUMPRODUCT(($B$20:$B$1019=G12)*(ROUND($I$20:$I$1019,2)))</f>
        <v>0</v>
      </c>
      <c r="J12" s="358"/>
    </row>
    <row r="13" spans="1:10" ht="12" customHeight="1" x14ac:dyDescent="0.2">
      <c r="A13" s="304"/>
      <c r="B13" s="304"/>
      <c r="C13" s="304"/>
      <c r="D13" s="305"/>
      <c r="E13" s="305"/>
      <c r="F13" s="306"/>
      <c r="G13" s="282"/>
      <c r="H13" s="291"/>
      <c r="J13" s="358"/>
    </row>
    <row r="14" spans="1:10" ht="15" customHeight="1" x14ac:dyDescent="0.15">
      <c r="A14" s="319" t="str">
        <f ca="1">CONCATENATE("Belegliste¹ für Ausgabenart ",$A$1," ",$B$1," - Aktenzeichen ",IF($H$1="FWMO","FWMO__________",$H$1)," - Nachweis vom ",IF($H$4=0,"_________",TEXT($H$4,"TT.MM.JJJJ")))</f>
        <v>Belegliste¹ für Ausgabenart 2. Sachausgaben - Aktenzeichen FWMO__________ - Nachweis vom 27.12.2022</v>
      </c>
      <c r="B14" s="319"/>
      <c r="C14" s="308"/>
      <c r="D14" s="309"/>
      <c r="E14" s="309"/>
      <c r="F14" s="306"/>
      <c r="G14" s="282"/>
      <c r="H14" s="291"/>
      <c r="J14" s="358"/>
    </row>
    <row r="15" spans="1:10" ht="5.0999999999999996" customHeight="1" x14ac:dyDescent="0.15">
      <c r="A15" s="310"/>
      <c r="B15" s="310"/>
      <c r="C15" s="310"/>
      <c r="D15" s="311"/>
      <c r="E15" s="311"/>
      <c r="F15" s="306"/>
      <c r="G15" s="282"/>
      <c r="H15" s="291"/>
      <c r="J15" s="358"/>
    </row>
    <row r="16" spans="1:10" ht="12" customHeight="1" x14ac:dyDescent="0.2">
      <c r="A16" s="481" t="s">
        <v>119</v>
      </c>
      <c r="B16" s="486" t="s">
        <v>133</v>
      </c>
      <c r="C16" s="482" t="s">
        <v>127</v>
      </c>
      <c r="D16" s="487" t="s">
        <v>128</v>
      </c>
      <c r="E16" s="487" t="s">
        <v>121</v>
      </c>
      <c r="F16" s="482" t="s">
        <v>134</v>
      </c>
      <c r="G16" s="483" t="s">
        <v>135</v>
      </c>
      <c r="H16" s="481" t="s">
        <v>136</v>
      </c>
      <c r="I16" s="481" t="s">
        <v>137</v>
      </c>
      <c r="J16" s="358"/>
    </row>
    <row r="17" spans="1:10" ht="12" customHeight="1" x14ac:dyDescent="0.2">
      <c r="A17" s="481"/>
      <c r="B17" s="486"/>
      <c r="C17" s="482"/>
      <c r="D17" s="487"/>
      <c r="E17" s="487"/>
      <c r="F17" s="482"/>
      <c r="G17" s="483"/>
      <c r="H17" s="481"/>
      <c r="I17" s="481"/>
      <c r="J17" s="358"/>
    </row>
    <row r="18" spans="1:10" ht="12" customHeight="1" x14ac:dyDescent="0.2">
      <c r="A18" s="481"/>
      <c r="B18" s="486"/>
      <c r="C18" s="482"/>
      <c r="D18" s="487"/>
      <c r="E18" s="487"/>
      <c r="F18" s="482"/>
      <c r="G18" s="483"/>
      <c r="H18" s="481"/>
      <c r="I18" s="481"/>
      <c r="J18" s="358"/>
    </row>
    <row r="19" spans="1:10" ht="12" customHeight="1" x14ac:dyDescent="0.2">
      <c r="A19" s="481"/>
      <c r="B19" s="486"/>
      <c r="C19" s="482"/>
      <c r="D19" s="487"/>
      <c r="E19" s="487"/>
      <c r="F19" s="482"/>
      <c r="G19" s="483"/>
      <c r="H19" s="481"/>
      <c r="I19" s="481"/>
      <c r="J19" s="358"/>
    </row>
    <row r="20" spans="1:10" ht="15" x14ac:dyDescent="0.2">
      <c r="A20" s="351" t="str">
        <f>IF(COUNTA(B20:I20)&gt;0,ROW()-ROW($A$19),"")</f>
        <v/>
      </c>
      <c r="B20" s="374"/>
      <c r="C20" s="352"/>
      <c r="D20" s="359"/>
      <c r="E20" s="359"/>
      <c r="F20" s="354"/>
      <c r="G20" s="354"/>
      <c r="H20" s="360"/>
      <c r="I20" s="360"/>
      <c r="J20" s="358"/>
    </row>
    <row r="21" spans="1:10" ht="15" x14ac:dyDescent="0.2">
      <c r="A21" s="351" t="str">
        <f t="shared" ref="A21:A84" si="0">IF(COUNTA(B21:I21)&gt;0,ROW()-ROW($A$19),"")</f>
        <v/>
      </c>
      <c r="B21" s="374"/>
      <c r="C21" s="352"/>
      <c r="D21" s="359"/>
      <c r="E21" s="359"/>
      <c r="F21" s="354"/>
      <c r="G21" s="354"/>
      <c r="H21" s="360"/>
      <c r="I21" s="360"/>
      <c r="J21" s="358"/>
    </row>
    <row r="22" spans="1:10" ht="15" x14ac:dyDescent="0.2">
      <c r="A22" s="351" t="str">
        <f t="shared" si="0"/>
        <v/>
      </c>
      <c r="B22" s="374"/>
      <c r="C22" s="352"/>
      <c r="D22" s="359"/>
      <c r="E22" s="359"/>
      <c r="F22" s="354"/>
      <c r="G22" s="354"/>
      <c r="H22" s="360"/>
      <c r="I22" s="360"/>
      <c r="J22" s="358"/>
    </row>
    <row r="23" spans="1:10" ht="15" x14ac:dyDescent="0.2">
      <c r="A23" s="351" t="str">
        <f t="shared" si="0"/>
        <v/>
      </c>
      <c r="B23" s="374"/>
      <c r="C23" s="352"/>
      <c r="D23" s="359"/>
      <c r="E23" s="359"/>
      <c r="F23" s="354"/>
      <c r="G23" s="354"/>
      <c r="H23" s="360"/>
      <c r="I23" s="360"/>
      <c r="J23" s="358"/>
    </row>
    <row r="24" spans="1:10" ht="15" x14ac:dyDescent="0.2">
      <c r="A24" s="351" t="str">
        <f t="shared" si="0"/>
        <v/>
      </c>
      <c r="B24" s="374"/>
      <c r="C24" s="352"/>
      <c r="D24" s="359"/>
      <c r="E24" s="359"/>
      <c r="F24" s="354"/>
      <c r="G24" s="354"/>
      <c r="H24" s="360"/>
      <c r="I24" s="360"/>
      <c r="J24" s="358"/>
    </row>
    <row r="25" spans="1:10" s="312" customFormat="1" ht="15" x14ac:dyDescent="0.2">
      <c r="A25" s="351" t="str">
        <f t="shared" si="0"/>
        <v/>
      </c>
      <c r="B25" s="374"/>
      <c r="C25" s="352"/>
      <c r="D25" s="359"/>
      <c r="E25" s="359"/>
      <c r="F25" s="354"/>
      <c r="G25" s="354"/>
      <c r="H25" s="360"/>
      <c r="I25" s="360"/>
      <c r="J25" s="358"/>
    </row>
    <row r="26" spans="1:10" s="312" customFormat="1" ht="15" x14ac:dyDescent="0.2">
      <c r="A26" s="351" t="str">
        <f t="shared" si="0"/>
        <v/>
      </c>
      <c r="B26" s="374"/>
      <c r="C26" s="352"/>
      <c r="D26" s="359"/>
      <c r="E26" s="359"/>
      <c r="F26" s="354"/>
      <c r="G26" s="354"/>
      <c r="H26" s="360"/>
      <c r="I26" s="360"/>
      <c r="J26" s="358"/>
    </row>
    <row r="27" spans="1:10" s="312" customFormat="1" ht="15" x14ac:dyDescent="0.2">
      <c r="A27" s="351" t="str">
        <f t="shared" si="0"/>
        <v/>
      </c>
      <c r="B27" s="374"/>
      <c r="C27" s="352"/>
      <c r="D27" s="359"/>
      <c r="E27" s="359"/>
      <c r="F27" s="354"/>
      <c r="G27" s="354"/>
      <c r="H27" s="360"/>
      <c r="I27" s="360"/>
      <c r="J27" s="358"/>
    </row>
    <row r="28" spans="1:10" s="312" customFormat="1" ht="15" x14ac:dyDescent="0.2">
      <c r="A28" s="351" t="str">
        <f t="shared" si="0"/>
        <v/>
      </c>
      <c r="B28" s="374"/>
      <c r="C28" s="352"/>
      <c r="D28" s="359"/>
      <c r="E28" s="359"/>
      <c r="F28" s="354"/>
      <c r="G28" s="354"/>
      <c r="H28" s="360"/>
      <c r="I28" s="360"/>
      <c r="J28" s="358"/>
    </row>
    <row r="29" spans="1:10" s="312" customFormat="1" ht="15" x14ac:dyDescent="0.2">
      <c r="A29" s="351" t="str">
        <f t="shared" si="0"/>
        <v/>
      </c>
      <c r="B29" s="374"/>
      <c r="C29" s="352"/>
      <c r="D29" s="359"/>
      <c r="E29" s="359"/>
      <c r="F29" s="354"/>
      <c r="G29" s="354"/>
      <c r="H29" s="360"/>
      <c r="I29" s="360"/>
      <c r="J29" s="358"/>
    </row>
    <row r="30" spans="1:10" s="312" customFormat="1" ht="15" x14ac:dyDescent="0.2">
      <c r="A30" s="351" t="str">
        <f t="shared" si="0"/>
        <v/>
      </c>
      <c r="B30" s="374"/>
      <c r="C30" s="352"/>
      <c r="D30" s="359"/>
      <c r="E30" s="359"/>
      <c r="F30" s="354"/>
      <c r="G30" s="354"/>
      <c r="H30" s="360"/>
      <c r="I30" s="360"/>
      <c r="J30" s="358"/>
    </row>
    <row r="31" spans="1:10" s="312" customFormat="1" ht="15" x14ac:dyDescent="0.2">
      <c r="A31" s="351" t="str">
        <f t="shared" si="0"/>
        <v/>
      </c>
      <c r="B31" s="374"/>
      <c r="C31" s="352"/>
      <c r="D31" s="359"/>
      <c r="E31" s="359"/>
      <c r="F31" s="354"/>
      <c r="G31" s="354"/>
      <c r="H31" s="360"/>
      <c r="I31" s="360"/>
      <c r="J31" s="358"/>
    </row>
    <row r="32" spans="1:10" s="312" customFormat="1" ht="15" x14ac:dyDescent="0.2">
      <c r="A32" s="351" t="str">
        <f t="shared" si="0"/>
        <v/>
      </c>
      <c r="B32" s="374"/>
      <c r="C32" s="352"/>
      <c r="D32" s="359"/>
      <c r="E32" s="359"/>
      <c r="F32" s="354"/>
      <c r="G32" s="354"/>
      <c r="H32" s="360"/>
      <c r="I32" s="360"/>
      <c r="J32" s="358"/>
    </row>
    <row r="33" spans="1:10" s="312" customFormat="1" ht="15" x14ac:dyDescent="0.2">
      <c r="A33" s="351" t="str">
        <f t="shared" si="0"/>
        <v/>
      </c>
      <c r="B33" s="374"/>
      <c r="C33" s="352"/>
      <c r="D33" s="359"/>
      <c r="E33" s="359"/>
      <c r="F33" s="354"/>
      <c r="G33" s="354"/>
      <c r="H33" s="360"/>
      <c r="I33" s="360"/>
      <c r="J33" s="358"/>
    </row>
    <row r="34" spans="1:10" s="312" customFormat="1" ht="15" x14ac:dyDescent="0.2">
      <c r="A34" s="351" t="str">
        <f t="shared" si="0"/>
        <v/>
      </c>
      <c r="B34" s="374"/>
      <c r="C34" s="352"/>
      <c r="D34" s="359"/>
      <c r="E34" s="359"/>
      <c r="F34" s="354"/>
      <c r="G34" s="354"/>
      <c r="H34" s="360"/>
      <c r="I34" s="360"/>
      <c r="J34" s="358"/>
    </row>
    <row r="35" spans="1:10" s="312" customFormat="1" ht="15" x14ac:dyDescent="0.2">
      <c r="A35" s="351" t="str">
        <f t="shared" si="0"/>
        <v/>
      </c>
      <c r="B35" s="374"/>
      <c r="C35" s="352"/>
      <c r="D35" s="359"/>
      <c r="E35" s="359"/>
      <c r="F35" s="354"/>
      <c r="G35" s="354"/>
      <c r="H35" s="360"/>
      <c r="I35" s="360"/>
      <c r="J35" s="358"/>
    </row>
    <row r="36" spans="1:10" s="312" customFormat="1" ht="15" x14ac:dyDescent="0.2">
      <c r="A36" s="351" t="str">
        <f t="shared" si="0"/>
        <v/>
      </c>
      <c r="B36" s="374"/>
      <c r="C36" s="352"/>
      <c r="D36" s="359"/>
      <c r="E36" s="359"/>
      <c r="F36" s="354"/>
      <c r="G36" s="354"/>
      <c r="H36" s="360"/>
      <c r="I36" s="360"/>
      <c r="J36" s="358"/>
    </row>
    <row r="37" spans="1:10" s="312" customFormat="1" ht="15" x14ac:dyDescent="0.2">
      <c r="A37" s="351" t="str">
        <f t="shared" si="0"/>
        <v/>
      </c>
      <c r="B37" s="374"/>
      <c r="C37" s="352"/>
      <c r="D37" s="359"/>
      <c r="E37" s="359"/>
      <c r="F37" s="354"/>
      <c r="G37" s="354"/>
      <c r="H37" s="360"/>
      <c r="I37" s="360"/>
      <c r="J37" s="358"/>
    </row>
    <row r="38" spans="1:10" s="312" customFormat="1" ht="15" x14ac:dyDescent="0.2">
      <c r="A38" s="351" t="str">
        <f t="shared" si="0"/>
        <v/>
      </c>
      <c r="B38" s="374"/>
      <c r="C38" s="352"/>
      <c r="D38" s="359"/>
      <c r="E38" s="359"/>
      <c r="F38" s="354"/>
      <c r="G38" s="354"/>
      <c r="H38" s="360"/>
      <c r="I38" s="360"/>
      <c r="J38" s="358"/>
    </row>
    <row r="39" spans="1:10" s="312" customFormat="1" ht="15" x14ac:dyDescent="0.2">
      <c r="A39" s="351" t="str">
        <f t="shared" si="0"/>
        <v/>
      </c>
      <c r="B39" s="374"/>
      <c r="C39" s="352"/>
      <c r="D39" s="359"/>
      <c r="E39" s="359"/>
      <c r="F39" s="354"/>
      <c r="G39" s="354"/>
      <c r="H39" s="360"/>
      <c r="I39" s="360"/>
      <c r="J39" s="358"/>
    </row>
    <row r="40" spans="1:10" s="312" customFormat="1" ht="15" x14ac:dyDescent="0.2">
      <c r="A40" s="351" t="str">
        <f t="shared" si="0"/>
        <v/>
      </c>
      <c r="B40" s="374"/>
      <c r="C40" s="352"/>
      <c r="D40" s="359"/>
      <c r="E40" s="359"/>
      <c r="F40" s="354"/>
      <c r="G40" s="354"/>
      <c r="H40" s="360"/>
      <c r="I40" s="360"/>
      <c r="J40" s="358"/>
    </row>
    <row r="41" spans="1:10" s="312" customFormat="1" ht="15" x14ac:dyDescent="0.2">
      <c r="A41" s="351" t="str">
        <f t="shared" si="0"/>
        <v/>
      </c>
      <c r="B41" s="374"/>
      <c r="C41" s="352"/>
      <c r="D41" s="359"/>
      <c r="E41" s="359"/>
      <c r="F41" s="354"/>
      <c r="G41" s="354"/>
      <c r="H41" s="360"/>
      <c r="I41" s="360"/>
      <c r="J41" s="358"/>
    </row>
    <row r="42" spans="1:10" s="312" customFormat="1" ht="15" x14ac:dyDescent="0.2">
      <c r="A42" s="351" t="str">
        <f t="shared" si="0"/>
        <v/>
      </c>
      <c r="B42" s="374"/>
      <c r="C42" s="352"/>
      <c r="D42" s="359"/>
      <c r="E42" s="359"/>
      <c r="F42" s="354"/>
      <c r="G42" s="354"/>
      <c r="H42" s="360"/>
      <c r="I42" s="360"/>
      <c r="J42" s="358"/>
    </row>
    <row r="43" spans="1:10" s="312" customFormat="1" ht="15" x14ac:dyDescent="0.2">
      <c r="A43" s="351" t="str">
        <f t="shared" si="0"/>
        <v/>
      </c>
      <c r="B43" s="374"/>
      <c r="C43" s="352"/>
      <c r="D43" s="359"/>
      <c r="E43" s="359"/>
      <c r="F43" s="354"/>
      <c r="G43" s="354"/>
      <c r="H43" s="360"/>
      <c r="I43" s="360"/>
      <c r="J43" s="358"/>
    </row>
    <row r="44" spans="1:10" s="312" customFormat="1" ht="15" x14ac:dyDescent="0.2">
      <c r="A44" s="351" t="str">
        <f t="shared" si="0"/>
        <v/>
      </c>
      <c r="B44" s="374"/>
      <c r="C44" s="352"/>
      <c r="D44" s="359"/>
      <c r="E44" s="359"/>
      <c r="F44" s="354"/>
      <c r="G44" s="354"/>
      <c r="H44" s="360"/>
      <c r="I44" s="360"/>
      <c r="J44" s="358"/>
    </row>
    <row r="45" spans="1:10" s="312" customFormat="1" ht="15" x14ac:dyDescent="0.2">
      <c r="A45" s="351" t="str">
        <f t="shared" si="0"/>
        <v/>
      </c>
      <c r="B45" s="374"/>
      <c r="C45" s="352"/>
      <c r="D45" s="359"/>
      <c r="E45" s="359"/>
      <c r="F45" s="354"/>
      <c r="G45" s="354"/>
      <c r="H45" s="360"/>
      <c r="I45" s="360"/>
      <c r="J45" s="358"/>
    </row>
    <row r="46" spans="1:10" s="312" customFormat="1" ht="15" x14ac:dyDescent="0.2">
      <c r="A46" s="351" t="str">
        <f t="shared" si="0"/>
        <v/>
      </c>
      <c r="B46" s="374"/>
      <c r="C46" s="352"/>
      <c r="D46" s="359"/>
      <c r="E46" s="359"/>
      <c r="F46" s="354"/>
      <c r="G46" s="354"/>
      <c r="H46" s="360"/>
      <c r="I46" s="360"/>
      <c r="J46" s="358"/>
    </row>
    <row r="47" spans="1:10" s="312" customFormat="1" ht="15" x14ac:dyDescent="0.2">
      <c r="A47" s="351" t="str">
        <f t="shared" si="0"/>
        <v/>
      </c>
      <c r="B47" s="374"/>
      <c r="C47" s="352"/>
      <c r="D47" s="359"/>
      <c r="E47" s="359"/>
      <c r="F47" s="354"/>
      <c r="G47" s="354"/>
      <c r="H47" s="360"/>
      <c r="I47" s="360"/>
      <c r="J47" s="358"/>
    </row>
    <row r="48" spans="1:10" s="312" customFormat="1" ht="15" x14ac:dyDescent="0.2">
      <c r="A48" s="351" t="str">
        <f t="shared" si="0"/>
        <v/>
      </c>
      <c r="B48" s="374"/>
      <c r="C48" s="352"/>
      <c r="D48" s="359"/>
      <c r="E48" s="359"/>
      <c r="F48" s="354"/>
      <c r="G48" s="354"/>
      <c r="H48" s="360"/>
      <c r="I48" s="360"/>
      <c r="J48" s="358"/>
    </row>
    <row r="49" spans="1:10" s="312" customFormat="1" ht="15" x14ac:dyDescent="0.2">
      <c r="A49" s="351" t="str">
        <f t="shared" si="0"/>
        <v/>
      </c>
      <c r="B49" s="374"/>
      <c r="C49" s="352"/>
      <c r="D49" s="359"/>
      <c r="E49" s="359"/>
      <c r="F49" s="354"/>
      <c r="G49" s="354"/>
      <c r="H49" s="360"/>
      <c r="I49" s="360"/>
      <c r="J49" s="358"/>
    </row>
    <row r="50" spans="1:10" s="312" customFormat="1" ht="15" x14ac:dyDescent="0.2">
      <c r="A50" s="351" t="str">
        <f t="shared" si="0"/>
        <v/>
      </c>
      <c r="B50" s="374"/>
      <c r="C50" s="352"/>
      <c r="D50" s="359"/>
      <c r="E50" s="359"/>
      <c r="F50" s="354"/>
      <c r="G50" s="354"/>
      <c r="H50" s="360"/>
      <c r="I50" s="360"/>
      <c r="J50" s="358"/>
    </row>
    <row r="51" spans="1:10" s="312" customFormat="1" ht="15" x14ac:dyDescent="0.2">
      <c r="A51" s="351" t="str">
        <f t="shared" si="0"/>
        <v/>
      </c>
      <c r="B51" s="374"/>
      <c r="C51" s="352"/>
      <c r="D51" s="359"/>
      <c r="E51" s="359"/>
      <c r="F51" s="354"/>
      <c r="G51" s="354"/>
      <c r="H51" s="360"/>
      <c r="I51" s="360"/>
      <c r="J51" s="358"/>
    </row>
    <row r="52" spans="1:10" s="312" customFormat="1" ht="15" x14ac:dyDescent="0.2">
      <c r="A52" s="351" t="str">
        <f t="shared" si="0"/>
        <v/>
      </c>
      <c r="B52" s="374"/>
      <c r="C52" s="352"/>
      <c r="D52" s="359"/>
      <c r="E52" s="359"/>
      <c r="F52" s="354"/>
      <c r="G52" s="354"/>
      <c r="H52" s="360"/>
      <c r="I52" s="360"/>
      <c r="J52" s="358"/>
    </row>
    <row r="53" spans="1:10" s="312" customFormat="1" ht="15" x14ac:dyDescent="0.2">
      <c r="A53" s="351" t="str">
        <f t="shared" si="0"/>
        <v/>
      </c>
      <c r="B53" s="374"/>
      <c r="C53" s="352"/>
      <c r="D53" s="359"/>
      <c r="E53" s="359"/>
      <c r="F53" s="354"/>
      <c r="G53" s="354"/>
      <c r="H53" s="360"/>
      <c r="I53" s="360"/>
      <c r="J53" s="358"/>
    </row>
    <row r="54" spans="1:10" s="312" customFormat="1" ht="15" x14ac:dyDescent="0.2">
      <c r="A54" s="351" t="str">
        <f t="shared" si="0"/>
        <v/>
      </c>
      <c r="B54" s="374"/>
      <c r="C54" s="352"/>
      <c r="D54" s="359"/>
      <c r="E54" s="359"/>
      <c r="F54" s="354"/>
      <c r="G54" s="354"/>
      <c r="H54" s="360"/>
      <c r="I54" s="360"/>
      <c r="J54" s="358"/>
    </row>
    <row r="55" spans="1:10" s="312" customFormat="1" ht="15" x14ac:dyDescent="0.2">
      <c r="A55" s="351" t="str">
        <f t="shared" si="0"/>
        <v/>
      </c>
      <c r="B55" s="374"/>
      <c r="C55" s="352"/>
      <c r="D55" s="359"/>
      <c r="E55" s="359"/>
      <c r="F55" s="354"/>
      <c r="G55" s="354"/>
      <c r="H55" s="360"/>
      <c r="I55" s="360"/>
      <c r="J55" s="358"/>
    </row>
    <row r="56" spans="1:10" s="312" customFormat="1" ht="15" x14ac:dyDescent="0.2">
      <c r="A56" s="351" t="str">
        <f t="shared" si="0"/>
        <v/>
      </c>
      <c r="B56" s="374"/>
      <c r="C56" s="352"/>
      <c r="D56" s="359"/>
      <c r="E56" s="359"/>
      <c r="F56" s="354"/>
      <c r="G56" s="354"/>
      <c r="H56" s="360"/>
      <c r="I56" s="360"/>
      <c r="J56" s="358"/>
    </row>
    <row r="57" spans="1:10" s="312" customFormat="1" ht="15" x14ac:dyDescent="0.2">
      <c r="A57" s="351" t="str">
        <f t="shared" si="0"/>
        <v/>
      </c>
      <c r="B57" s="374"/>
      <c r="C57" s="352"/>
      <c r="D57" s="359"/>
      <c r="E57" s="359"/>
      <c r="F57" s="354"/>
      <c r="G57" s="354"/>
      <c r="H57" s="360"/>
      <c r="I57" s="360"/>
      <c r="J57" s="358"/>
    </row>
    <row r="58" spans="1:10" s="312" customFormat="1" ht="15" x14ac:dyDescent="0.2">
      <c r="A58" s="351" t="str">
        <f t="shared" si="0"/>
        <v/>
      </c>
      <c r="B58" s="374"/>
      <c r="C58" s="352"/>
      <c r="D58" s="359"/>
      <c r="E58" s="359"/>
      <c r="F58" s="354"/>
      <c r="G58" s="354"/>
      <c r="H58" s="360"/>
      <c r="I58" s="360"/>
      <c r="J58" s="358"/>
    </row>
    <row r="59" spans="1:10" s="312" customFormat="1" ht="15" x14ac:dyDescent="0.2">
      <c r="A59" s="351" t="str">
        <f t="shared" si="0"/>
        <v/>
      </c>
      <c r="B59" s="374"/>
      <c r="C59" s="352"/>
      <c r="D59" s="359"/>
      <c r="E59" s="359"/>
      <c r="F59" s="354"/>
      <c r="G59" s="354"/>
      <c r="H59" s="360"/>
      <c r="I59" s="360"/>
      <c r="J59" s="358"/>
    </row>
    <row r="60" spans="1:10" s="312" customFormat="1" ht="15" x14ac:dyDescent="0.2">
      <c r="A60" s="351" t="str">
        <f t="shared" si="0"/>
        <v/>
      </c>
      <c r="B60" s="374"/>
      <c r="C60" s="352"/>
      <c r="D60" s="359"/>
      <c r="E60" s="359"/>
      <c r="F60" s="354"/>
      <c r="G60" s="354"/>
      <c r="H60" s="360"/>
      <c r="I60" s="360"/>
      <c r="J60" s="358"/>
    </row>
    <row r="61" spans="1:10" s="312" customFormat="1" ht="15" x14ac:dyDescent="0.2">
      <c r="A61" s="351" t="str">
        <f t="shared" si="0"/>
        <v/>
      </c>
      <c r="B61" s="374"/>
      <c r="C61" s="352"/>
      <c r="D61" s="359"/>
      <c r="E61" s="359"/>
      <c r="F61" s="354"/>
      <c r="G61" s="354"/>
      <c r="H61" s="360"/>
      <c r="I61" s="360"/>
      <c r="J61" s="358"/>
    </row>
    <row r="62" spans="1:10" s="312" customFormat="1" ht="15" x14ac:dyDescent="0.2">
      <c r="A62" s="351" t="str">
        <f t="shared" si="0"/>
        <v/>
      </c>
      <c r="B62" s="374"/>
      <c r="C62" s="352"/>
      <c r="D62" s="359"/>
      <c r="E62" s="359"/>
      <c r="F62" s="354"/>
      <c r="G62" s="354"/>
      <c r="H62" s="360"/>
      <c r="I62" s="360"/>
      <c r="J62" s="358"/>
    </row>
    <row r="63" spans="1:10" s="312" customFormat="1" ht="15" x14ac:dyDescent="0.2">
      <c r="A63" s="351" t="str">
        <f t="shared" si="0"/>
        <v/>
      </c>
      <c r="B63" s="374"/>
      <c r="C63" s="352"/>
      <c r="D63" s="359"/>
      <c r="E63" s="359"/>
      <c r="F63" s="354"/>
      <c r="G63" s="354"/>
      <c r="H63" s="360"/>
      <c r="I63" s="360"/>
      <c r="J63" s="358"/>
    </row>
    <row r="64" spans="1:10" s="312" customFormat="1" ht="15" x14ac:dyDescent="0.2">
      <c r="A64" s="351" t="str">
        <f t="shared" si="0"/>
        <v/>
      </c>
      <c r="B64" s="374"/>
      <c r="C64" s="352"/>
      <c r="D64" s="359"/>
      <c r="E64" s="359"/>
      <c r="F64" s="354"/>
      <c r="G64" s="354"/>
      <c r="H64" s="360"/>
      <c r="I64" s="360"/>
      <c r="J64" s="358"/>
    </row>
    <row r="65" spans="1:10" s="312" customFormat="1" ht="15" x14ac:dyDescent="0.2">
      <c r="A65" s="351" t="str">
        <f t="shared" si="0"/>
        <v/>
      </c>
      <c r="B65" s="374"/>
      <c r="C65" s="352"/>
      <c r="D65" s="359"/>
      <c r="E65" s="359"/>
      <c r="F65" s="354"/>
      <c r="G65" s="354"/>
      <c r="H65" s="360"/>
      <c r="I65" s="360"/>
      <c r="J65" s="358"/>
    </row>
    <row r="66" spans="1:10" s="312" customFormat="1" ht="15" x14ac:dyDescent="0.2">
      <c r="A66" s="351" t="str">
        <f t="shared" si="0"/>
        <v/>
      </c>
      <c r="B66" s="374"/>
      <c r="C66" s="352"/>
      <c r="D66" s="359"/>
      <c r="E66" s="359"/>
      <c r="F66" s="354"/>
      <c r="G66" s="354"/>
      <c r="H66" s="360"/>
      <c r="I66" s="360"/>
      <c r="J66" s="358"/>
    </row>
    <row r="67" spans="1:10" s="312" customFormat="1" ht="15" x14ac:dyDescent="0.2">
      <c r="A67" s="351" t="str">
        <f t="shared" si="0"/>
        <v/>
      </c>
      <c r="B67" s="374"/>
      <c r="C67" s="352"/>
      <c r="D67" s="359"/>
      <c r="E67" s="359"/>
      <c r="F67" s="354"/>
      <c r="G67" s="354"/>
      <c r="H67" s="360"/>
      <c r="I67" s="360"/>
      <c r="J67" s="358"/>
    </row>
    <row r="68" spans="1:10" s="312" customFormat="1" ht="15" x14ac:dyDescent="0.2">
      <c r="A68" s="351" t="str">
        <f t="shared" si="0"/>
        <v/>
      </c>
      <c r="B68" s="374"/>
      <c r="C68" s="352"/>
      <c r="D68" s="359"/>
      <c r="E68" s="359"/>
      <c r="F68" s="354"/>
      <c r="G68" s="354"/>
      <c r="H68" s="360"/>
      <c r="I68" s="360"/>
      <c r="J68" s="358"/>
    </row>
    <row r="69" spans="1:10" s="312" customFormat="1" ht="15" x14ac:dyDescent="0.2">
      <c r="A69" s="351" t="str">
        <f t="shared" si="0"/>
        <v/>
      </c>
      <c r="B69" s="374"/>
      <c r="C69" s="352"/>
      <c r="D69" s="359"/>
      <c r="E69" s="359"/>
      <c r="F69" s="354"/>
      <c r="G69" s="354"/>
      <c r="H69" s="360"/>
      <c r="I69" s="360"/>
      <c r="J69" s="358"/>
    </row>
    <row r="70" spans="1:10" s="312" customFormat="1" ht="15" x14ac:dyDescent="0.2">
      <c r="A70" s="351" t="str">
        <f t="shared" si="0"/>
        <v/>
      </c>
      <c r="B70" s="374"/>
      <c r="C70" s="352"/>
      <c r="D70" s="359"/>
      <c r="E70" s="359"/>
      <c r="F70" s="354"/>
      <c r="G70" s="354"/>
      <c r="H70" s="360"/>
      <c r="I70" s="360"/>
      <c r="J70" s="358"/>
    </row>
    <row r="71" spans="1:10" s="312" customFormat="1" ht="15" x14ac:dyDescent="0.2">
      <c r="A71" s="351" t="str">
        <f t="shared" si="0"/>
        <v/>
      </c>
      <c r="B71" s="374"/>
      <c r="C71" s="352"/>
      <c r="D71" s="359"/>
      <c r="E71" s="359"/>
      <c r="F71" s="354"/>
      <c r="G71" s="354"/>
      <c r="H71" s="360"/>
      <c r="I71" s="360"/>
      <c r="J71" s="358"/>
    </row>
    <row r="72" spans="1:10" s="312" customFormat="1" ht="15" x14ac:dyDescent="0.2">
      <c r="A72" s="351" t="str">
        <f t="shared" si="0"/>
        <v/>
      </c>
      <c r="B72" s="374"/>
      <c r="C72" s="352"/>
      <c r="D72" s="359"/>
      <c r="E72" s="359"/>
      <c r="F72" s="354"/>
      <c r="G72" s="354"/>
      <c r="H72" s="360"/>
      <c r="I72" s="360"/>
      <c r="J72" s="358"/>
    </row>
    <row r="73" spans="1:10" s="312" customFormat="1" ht="15" x14ac:dyDescent="0.2">
      <c r="A73" s="351" t="str">
        <f t="shared" si="0"/>
        <v/>
      </c>
      <c r="B73" s="374"/>
      <c r="C73" s="352"/>
      <c r="D73" s="359"/>
      <c r="E73" s="359"/>
      <c r="F73" s="354"/>
      <c r="G73" s="354"/>
      <c r="H73" s="360"/>
      <c r="I73" s="360"/>
      <c r="J73" s="358"/>
    </row>
    <row r="74" spans="1:10" s="312" customFormat="1" ht="15" x14ac:dyDescent="0.2">
      <c r="A74" s="351" t="str">
        <f t="shared" si="0"/>
        <v/>
      </c>
      <c r="B74" s="374"/>
      <c r="C74" s="352"/>
      <c r="D74" s="359"/>
      <c r="E74" s="359"/>
      <c r="F74" s="354"/>
      <c r="G74" s="354"/>
      <c r="H74" s="360"/>
      <c r="I74" s="360"/>
      <c r="J74" s="358"/>
    </row>
    <row r="75" spans="1:10" s="312" customFormat="1" ht="15" x14ac:dyDescent="0.2">
      <c r="A75" s="351" t="str">
        <f t="shared" si="0"/>
        <v/>
      </c>
      <c r="B75" s="374"/>
      <c r="C75" s="352"/>
      <c r="D75" s="359"/>
      <c r="E75" s="359"/>
      <c r="F75" s="354"/>
      <c r="G75" s="354"/>
      <c r="H75" s="360"/>
      <c r="I75" s="360"/>
      <c r="J75" s="358"/>
    </row>
    <row r="76" spans="1:10" s="312" customFormat="1" ht="15" x14ac:dyDescent="0.2">
      <c r="A76" s="351" t="str">
        <f t="shared" si="0"/>
        <v/>
      </c>
      <c r="B76" s="374"/>
      <c r="C76" s="352"/>
      <c r="D76" s="359"/>
      <c r="E76" s="359"/>
      <c r="F76" s="354"/>
      <c r="G76" s="354"/>
      <c r="H76" s="360"/>
      <c r="I76" s="360"/>
      <c r="J76" s="358"/>
    </row>
    <row r="77" spans="1:10" s="312" customFormat="1" ht="15" x14ac:dyDescent="0.2">
      <c r="A77" s="351" t="str">
        <f t="shared" si="0"/>
        <v/>
      </c>
      <c r="B77" s="374"/>
      <c r="C77" s="352"/>
      <c r="D77" s="359"/>
      <c r="E77" s="359"/>
      <c r="F77" s="354"/>
      <c r="G77" s="354"/>
      <c r="H77" s="360"/>
      <c r="I77" s="360"/>
      <c r="J77" s="358"/>
    </row>
    <row r="78" spans="1:10" s="312" customFormat="1" ht="15" x14ac:dyDescent="0.2">
      <c r="A78" s="351" t="str">
        <f t="shared" si="0"/>
        <v/>
      </c>
      <c r="B78" s="374"/>
      <c r="C78" s="352"/>
      <c r="D78" s="359"/>
      <c r="E78" s="359"/>
      <c r="F78" s="354"/>
      <c r="G78" s="354"/>
      <c r="H78" s="360"/>
      <c r="I78" s="360"/>
      <c r="J78" s="358"/>
    </row>
    <row r="79" spans="1:10" s="312" customFormat="1" ht="15" x14ac:dyDescent="0.2">
      <c r="A79" s="351" t="str">
        <f t="shared" si="0"/>
        <v/>
      </c>
      <c r="B79" s="374"/>
      <c r="C79" s="352"/>
      <c r="D79" s="359"/>
      <c r="E79" s="359"/>
      <c r="F79" s="354"/>
      <c r="G79" s="354"/>
      <c r="H79" s="360"/>
      <c r="I79" s="360"/>
      <c r="J79" s="358"/>
    </row>
    <row r="80" spans="1:10" s="312" customFormat="1" ht="15" x14ac:dyDescent="0.2">
      <c r="A80" s="351" t="str">
        <f t="shared" si="0"/>
        <v/>
      </c>
      <c r="B80" s="374"/>
      <c r="C80" s="352"/>
      <c r="D80" s="359"/>
      <c r="E80" s="359"/>
      <c r="F80" s="354"/>
      <c r="G80" s="354"/>
      <c r="H80" s="360"/>
      <c r="I80" s="360"/>
      <c r="J80" s="358"/>
    </row>
    <row r="81" spans="1:10" s="312" customFormat="1" ht="15" x14ac:dyDescent="0.2">
      <c r="A81" s="351" t="str">
        <f t="shared" si="0"/>
        <v/>
      </c>
      <c r="B81" s="374"/>
      <c r="C81" s="352"/>
      <c r="D81" s="359"/>
      <c r="E81" s="359"/>
      <c r="F81" s="354"/>
      <c r="G81" s="354"/>
      <c r="H81" s="360"/>
      <c r="I81" s="360"/>
      <c r="J81" s="358"/>
    </row>
    <row r="82" spans="1:10" s="312" customFormat="1" ht="15" x14ac:dyDescent="0.2">
      <c r="A82" s="351" t="str">
        <f t="shared" si="0"/>
        <v/>
      </c>
      <c r="B82" s="374"/>
      <c r="C82" s="352"/>
      <c r="D82" s="359"/>
      <c r="E82" s="359"/>
      <c r="F82" s="354"/>
      <c r="G82" s="354"/>
      <c r="H82" s="360"/>
      <c r="I82" s="360"/>
      <c r="J82" s="358"/>
    </row>
    <row r="83" spans="1:10" s="312" customFormat="1" ht="15" x14ac:dyDescent="0.2">
      <c r="A83" s="351" t="str">
        <f t="shared" si="0"/>
        <v/>
      </c>
      <c r="B83" s="374"/>
      <c r="C83" s="352"/>
      <c r="D83" s="359"/>
      <c r="E83" s="359"/>
      <c r="F83" s="354"/>
      <c r="G83" s="354"/>
      <c r="H83" s="360"/>
      <c r="I83" s="360"/>
      <c r="J83" s="358"/>
    </row>
    <row r="84" spans="1:10" s="312" customFormat="1" ht="15" x14ac:dyDescent="0.2">
      <c r="A84" s="351" t="str">
        <f t="shared" si="0"/>
        <v/>
      </c>
      <c r="B84" s="374"/>
      <c r="C84" s="352"/>
      <c r="D84" s="359"/>
      <c r="E84" s="359"/>
      <c r="F84" s="354"/>
      <c r="G84" s="354"/>
      <c r="H84" s="360"/>
      <c r="I84" s="360"/>
      <c r="J84" s="358"/>
    </row>
    <row r="85" spans="1:10" s="312" customFormat="1" ht="15" x14ac:dyDescent="0.2">
      <c r="A85" s="351" t="str">
        <f t="shared" ref="A85:A148" si="1">IF(COUNTA(B85:I85)&gt;0,ROW()-ROW($A$19),"")</f>
        <v/>
      </c>
      <c r="B85" s="374"/>
      <c r="C85" s="352"/>
      <c r="D85" s="359"/>
      <c r="E85" s="359"/>
      <c r="F85" s="354"/>
      <c r="G85" s="354"/>
      <c r="H85" s="360"/>
      <c r="I85" s="360"/>
      <c r="J85" s="358"/>
    </row>
    <row r="86" spans="1:10" s="312" customFormat="1" ht="15" x14ac:dyDescent="0.2">
      <c r="A86" s="351" t="str">
        <f t="shared" si="1"/>
        <v/>
      </c>
      <c r="B86" s="374"/>
      <c r="C86" s="352"/>
      <c r="D86" s="359"/>
      <c r="E86" s="359"/>
      <c r="F86" s="354"/>
      <c r="G86" s="354"/>
      <c r="H86" s="360"/>
      <c r="I86" s="360"/>
      <c r="J86" s="358"/>
    </row>
    <row r="87" spans="1:10" s="312" customFormat="1" ht="15" x14ac:dyDescent="0.2">
      <c r="A87" s="351" t="str">
        <f t="shared" si="1"/>
        <v/>
      </c>
      <c r="B87" s="374"/>
      <c r="C87" s="352"/>
      <c r="D87" s="359"/>
      <c r="E87" s="359"/>
      <c r="F87" s="354"/>
      <c r="G87" s="354"/>
      <c r="H87" s="360"/>
      <c r="I87" s="360"/>
      <c r="J87" s="358"/>
    </row>
    <row r="88" spans="1:10" s="312" customFormat="1" ht="15" x14ac:dyDescent="0.2">
      <c r="A88" s="351" t="str">
        <f t="shared" si="1"/>
        <v/>
      </c>
      <c r="B88" s="374"/>
      <c r="C88" s="352"/>
      <c r="D88" s="359"/>
      <c r="E88" s="359"/>
      <c r="F88" s="354"/>
      <c r="G88" s="354"/>
      <c r="H88" s="360"/>
      <c r="I88" s="360"/>
      <c r="J88" s="358"/>
    </row>
    <row r="89" spans="1:10" s="312" customFormat="1" ht="15" x14ac:dyDescent="0.2">
      <c r="A89" s="351" t="str">
        <f t="shared" si="1"/>
        <v/>
      </c>
      <c r="B89" s="374"/>
      <c r="C89" s="352"/>
      <c r="D89" s="359"/>
      <c r="E89" s="359"/>
      <c r="F89" s="354"/>
      <c r="G89" s="354"/>
      <c r="H89" s="360"/>
      <c r="I89" s="360"/>
      <c r="J89" s="358"/>
    </row>
    <row r="90" spans="1:10" s="312" customFormat="1" ht="15" x14ac:dyDescent="0.2">
      <c r="A90" s="351" t="str">
        <f t="shared" si="1"/>
        <v/>
      </c>
      <c r="B90" s="374"/>
      <c r="C90" s="352"/>
      <c r="D90" s="359"/>
      <c r="E90" s="359"/>
      <c r="F90" s="354"/>
      <c r="G90" s="354"/>
      <c r="H90" s="360"/>
      <c r="I90" s="360"/>
      <c r="J90" s="358"/>
    </row>
    <row r="91" spans="1:10" s="312" customFormat="1" ht="15" x14ac:dyDescent="0.2">
      <c r="A91" s="351" t="str">
        <f t="shared" si="1"/>
        <v/>
      </c>
      <c r="B91" s="374"/>
      <c r="C91" s="352"/>
      <c r="D91" s="359"/>
      <c r="E91" s="359"/>
      <c r="F91" s="354"/>
      <c r="G91" s="354"/>
      <c r="H91" s="360"/>
      <c r="I91" s="360"/>
      <c r="J91" s="358"/>
    </row>
    <row r="92" spans="1:10" s="312" customFormat="1" ht="15" x14ac:dyDescent="0.2">
      <c r="A92" s="351" t="str">
        <f t="shared" si="1"/>
        <v/>
      </c>
      <c r="B92" s="374"/>
      <c r="C92" s="352"/>
      <c r="D92" s="359"/>
      <c r="E92" s="359"/>
      <c r="F92" s="354"/>
      <c r="G92" s="354"/>
      <c r="H92" s="360"/>
      <c r="I92" s="360"/>
      <c r="J92" s="358"/>
    </row>
    <row r="93" spans="1:10" s="312" customFormat="1" ht="15" x14ac:dyDescent="0.2">
      <c r="A93" s="351" t="str">
        <f t="shared" si="1"/>
        <v/>
      </c>
      <c r="B93" s="374"/>
      <c r="C93" s="352"/>
      <c r="D93" s="359"/>
      <c r="E93" s="359"/>
      <c r="F93" s="354"/>
      <c r="G93" s="354"/>
      <c r="H93" s="360"/>
      <c r="I93" s="360"/>
      <c r="J93" s="358"/>
    </row>
    <row r="94" spans="1:10" s="312" customFormat="1" ht="15" x14ac:dyDescent="0.2">
      <c r="A94" s="351" t="str">
        <f t="shared" si="1"/>
        <v/>
      </c>
      <c r="B94" s="374"/>
      <c r="C94" s="352"/>
      <c r="D94" s="359"/>
      <c r="E94" s="359"/>
      <c r="F94" s="354"/>
      <c r="G94" s="354"/>
      <c r="H94" s="360"/>
      <c r="I94" s="360"/>
      <c r="J94" s="358"/>
    </row>
    <row r="95" spans="1:10" s="312" customFormat="1" ht="15" x14ac:dyDescent="0.2">
      <c r="A95" s="351" t="str">
        <f t="shared" si="1"/>
        <v/>
      </c>
      <c r="B95" s="374"/>
      <c r="C95" s="352"/>
      <c r="D95" s="359"/>
      <c r="E95" s="359"/>
      <c r="F95" s="354"/>
      <c r="G95" s="354"/>
      <c r="H95" s="360"/>
      <c r="I95" s="360"/>
      <c r="J95" s="358"/>
    </row>
    <row r="96" spans="1:10" s="312" customFormat="1" ht="15" x14ac:dyDescent="0.2">
      <c r="A96" s="351" t="str">
        <f t="shared" si="1"/>
        <v/>
      </c>
      <c r="B96" s="374"/>
      <c r="C96" s="352"/>
      <c r="D96" s="359"/>
      <c r="E96" s="359"/>
      <c r="F96" s="354"/>
      <c r="G96" s="354"/>
      <c r="H96" s="360"/>
      <c r="I96" s="360"/>
      <c r="J96" s="358"/>
    </row>
    <row r="97" spans="1:10" s="312" customFormat="1" ht="15" x14ac:dyDescent="0.2">
      <c r="A97" s="351" t="str">
        <f t="shared" si="1"/>
        <v/>
      </c>
      <c r="B97" s="374"/>
      <c r="C97" s="352"/>
      <c r="D97" s="359"/>
      <c r="E97" s="359"/>
      <c r="F97" s="354"/>
      <c r="G97" s="354"/>
      <c r="H97" s="360"/>
      <c r="I97" s="360"/>
      <c r="J97" s="358"/>
    </row>
    <row r="98" spans="1:10" s="312" customFormat="1" ht="15" x14ac:dyDescent="0.2">
      <c r="A98" s="351" t="str">
        <f t="shared" si="1"/>
        <v/>
      </c>
      <c r="B98" s="374"/>
      <c r="C98" s="352"/>
      <c r="D98" s="359"/>
      <c r="E98" s="359"/>
      <c r="F98" s="354"/>
      <c r="G98" s="354"/>
      <c r="H98" s="360"/>
      <c r="I98" s="360"/>
      <c r="J98" s="358"/>
    </row>
    <row r="99" spans="1:10" s="312" customFormat="1" ht="15" x14ac:dyDescent="0.2">
      <c r="A99" s="351" t="str">
        <f t="shared" si="1"/>
        <v/>
      </c>
      <c r="B99" s="374"/>
      <c r="C99" s="352"/>
      <c r="D99" s="359"/>
      <c r="E99" s="359"/>
      <c r="F99" s="354"/>
      <c r="G99" s="354"/>
      <c r="H99" s="360"/>
      <c r="I99" s="360"/>
      <c r="J99" s="358"/>
    </row>
    <row r="100" spans="1:10" s="312" customFormat="1" ht="15" x14ac:dyDescent="0.2">
      <c r="A100" s="351" t="str">
        <f t="shared" si="1"/>
        <v/>
      </c>
      <c r="B100" s="374"/>
      <c r="C100" s="352"/>
      <c r="D100" s="359"/>
      <c r="E100" s="359"/>
      <c r="F100" s="354"/>
      <c r="G100" s="354"/>
      <c r="H100" s="360"/>
      <c r="I100" s="360"/>
      <c r="J100" s="358"/>
    </row>
    <row r="101" spans="1:10" s="312" customFormat="1" ht="15" x14ac:dyDescent="0.2">
      <c r="A101" s="351" t="str">
        <f t="shared" si="1"/>
        <v/>
      </c>
      <c r="B101" s="374"/>
      <c r="C101" s="352"/>
      <c r="D101" s="359"/>
      <c r="E101" s="359"/>
      <c r="F101" s="354"/>
      <c r="G101" s="354"/>
      <c r="H101" s="360"/>
      <c r="I101" s="360"/>
      <c r="J101" s="358"/>
    </row>
    <row r="102" spans="1:10" s="312" customFormat="1" ht="15" x14ac:dyDescent="0.2">
      <c r="A102" s="351" t="str">
        <f t="shared" si="1"/>
        <v/>
      </c>
      <c r="B102" s="374"/>
      <c r="C102" s="352"/>
      <c r="D102" s="359"/>
      <c r="E102" s="359"/>
      <c r="F102" s="354"/>
      <c r="G102" s="354"/>
      <c r="H102" s="360"/>
      <c r="I102" s="360"/>
      <c r="J102" s="358"/>
    </row>
    <row r="103" spans="1:10" s="312" customFormat="1" ht="15" x14ac:dyDescent="0.2">
      <c r="A103" s="351" t="str">
        <f t="shared" si="1"/>
        <v/>
      </c>
      <c r="B103" s="374"/>
      <c r="C103" s="352"/>
      <c r="D103" s="359"/>
      <c r="E103" s="359"/>
      <c r="F103" s="354"/>
      <c r="G103" s="354"/>
      <c r="H103" s="360"/>
      <c r="I103" s="360"/>
      <c r="J103" s="358"/>
    </row>
    <row r="104" spans="1:10" s="312" customFormat="1" ht="15" x14ac:dyDescent="0.2">
      <c r="A104" s="351" t="str">
        <f t="shared" si="1"/>
        <v/>
      </c>
      <c r="B104" s="374"/>
      <c r="C104" s="352"/>
      <c r="D104" s="359"/>
      <c r="E104" s="359"/>
      <c r="F104" s="354"/>
      <c r="G104" s="354"/>
      <c r="H104" s="360"/>
      <c r="I104" s="360"/>
      <c r="J104" s="358"/>
    </row>
    <row r="105" spans="1:10" s="312" customFormat="1" ht="15" x14ac:dyDescent="0.2">
      <c r="A105" s="351" t="str">
        <f t="shared" si="1"/>
        <v/>
      </c>
      <c r="B105" s="374"/>
      <c r="C105" s="352"/>
      <c r="D105" s="359"/>
      <c r="E105" s="359"/>
      <c r="F105" s="354"/>
      <c r="G105" s="354"/>
      <c r="H105" s="360"/>
      <c r="I105" s="360"/>
      <c r="J105" s="358"/>
    </row>
    <row r="106" spans="1:10" s="312" customFormat="1" ht="15" x14ac:dyDescent="0.2">
      <c r="A106" s="351" t="str">
        <f t="shared" si="1"/>
        <v/>
      </c>
      <c r="B106" s="374"/>
      <c r="C106" s="352"/>
      <c r="D106" s="359"/>
      <c r="E106" s="359"/>
      <c r="F106" s="354"/>
      <c r="G106" s="354"/>
      <c r="H106" s="360"/>
      <c r="I106" s="360"/>
      <c r="J106" s="358"/>
    </row>
    <row r="107" spans="1:10" s="312" customFormat="1" ht="15" x14ac:dyDescent="0.2">
      <c r="A107" s="351" t="str">
        <f t="shared" si="1"/>
        <v/>
      </c>
      <c r="B107" s="374"/>
      <c r="C107" s="352"/>
      <c r="D107" s="359"/>
      <c r="E107" s="359"/>
      <c r="F107" s="354"/>
      <c r="G107" s="354"/>
      <c r="H107" s="360"/>
      <c r="I107" s="360"/>
      <c r="J107" s="358"/>
    </row>
    <row r="108" spans="1:10" s="312" customFormat="1" ht="15" x14ac:dyDescent="0.2">
      <c r="A108" s="351" t="str">
        <f t="shared" si="1"/>
        <v/>
      </c>
      <c r="B108" s="374"/>
      <c r="C108" s="352"/>
      <c r="D108" s="359"/>
      <c r="E108" s="359"/>
      <c r="F108" s="354"/>
      <c r="G108" s="354"/>
      <c r="H108" s="360"/>
      <c r="I108" s="360"/>
      <c r="J108" s="358"/>
    </row>
    <row r="109" spans="1:10" s="312" customFormat="1" ht="15" x14ac:dyDescent="0.2">
      <c r="A109" s="351" t="str">
        <f t="shared" si="1"/>
        <v/>
      </c>
      <c r="B109" s="374"/>
      <c r="C109" s="352"/>
      <c r="D109" s="359"/>
      <c r="E109" s="359"/>
      <c r="F109" s="354"/>
      <c r="G109" s="354"/>
      <c r="H109" s="360"/>
      <c r="I109" s="360"/>
      <c r="J109" s="358"/>
    </row>
    <row r="110" spans="1:10" s="312" customFormat="1" ht="15" x14ac:dyDescent="0.2">
      <c r="A110" s="351" t="str">
        <f t="shared" si="1"/>
        <v/>
      </c>
      <c r="B110" s="374"/>
      <c r="C110" s="352"/>
      <c r="D110" s="359"/>
      <c r="E110" s="359"/>
      <c r="F110" s="354"/>
      <c r="G110" s="354"/>
      <c r="H110" s="360"/>
      <c r="I110" s="360"/>
      <c r="J110" s="358"/>
    </row>
    <row r="111" spans="1:10" s="312" customFormat="1" ht="15" x14ac:dyDescent="0.2">
      <c r="A111" s="351" t="str">
        <f t="shared" si="1"/>
        <v/>
      </c>
      <c r="B111" s="374"/>
      <c r="C111" s="352"/>
      <c r="D111" s="359"/>
      <c r="E111" s="359"/>
      <c r="F111" s="354"/>
      <c r="G111" s="354"/>
      <c r="H111" s="360"/>
      <c r="I111" s="360"/>
      <c r="J111" s="358"/>
    </row>
    <row r="112" spans="1:10" s="312" customFormat="1" ht="15" x14ac:dyDescent="0.2">
      <c r="A112" s="351" t="str">
        <f t="shared" si="1"/>
        <v/>
      </c>
      <c r="B112" s="374"/>
      <c r="C112" s="352"/>
      <c r="D112" s="359"/>
      <c r="E112" s="359"/>
      <c r="F112" s="354"/>
      <c r="G112" s="354"/>
      <c r="H112" s="360"/>
      <c r="I112" s="360"/>
      <c r="J112" s="358"/>
    </row>
    <row r="113" spans="1:10" s="312" customFormat="1" ht="15" x14ac:dyDescent="0.2">
      <c r="A113" s="351" t="str">
        <f t="shared" si="1"/>
        <v/>
      </c>
      <c r="B113" s="374"/>
      <c r="C113" s="352"/>
      <c r="D113" s="359"/>
      <c r="E113" s="359"/>
      <c r="F113" s="354"/>
      <c r="G113" s="354"/>
      <c r="H113" s="360"/>
      <c r="I113" s="360"/>
      <c r="J113" s="358"/>
    </row>
    <row r="114" spans="1:10" s="312" customFormat="1" ht="15" x14ac:dyDescent="0.2">
      <c r="A114" s="351" t="str">
        <f t="shared" si="1"/>
        <v/>
      </c>
      <c r="B114" s="374"/>
      <c r="C114" s="352"/>
      <c r="D114" s="359"/>
      <c r="E114" s="359"/>
      <c r="F114" s="354"/>
      <c r="G114" s="354"/>
      <c r="H114" s="360"/>
      <c r="I114" s="360"/>
      <c r="J114" s="358"/>
    </row>
    <row r="115" spans="1:10" s="312" customFormat="1" ht="15" x14ac:dyDescent="0.2">
      <c r="A115" s="351" t="str">
        <f t="shared" si="1"/>
        <v/>
      </c>
      <c r="B115" s="374"/>
      <c r="C115" s="352"/>
      <c r="D115" s="359"/>
      <c r="E115" s="359"/>
      <c r="F115" s="354"/>
      <c r="G115" s="354"/>
      <c r="H115" s="360"/>
      <c r="I115" s="360"/>
      <c r="J115" s="358"/>
    </row>
    <row r="116" spans="1:10" s="312" customFormat="1" ht="15" x14ac:dyDescent="0.2">
      <c r="A116" s="351" t="str">
        <f t="shared" si="1"/>
        <v/>
      </c>
      <c r="B116" s="374"/>
      <c r="C116" s="352"/>
      <c r="D116" s="359"/>
      <c r="E116" s="359"/>
      <c r="F116" s="354"/>
      <c r="G116" s="354"/>
      <c r="H116" s="360"/>
      <c r="I116" s="360"/>
      <c r="J116" s="358"/>
    </row>
    <row r="117" spans="1:10" s="312" customFormat="1" ht="15" x14ac:dyDescent="0.2">
      <c r="A117" s="351" t="str">
        <f t="shared" si="1"/>
        <v/>
      </c>
      <c r="B117" s="374"/>
      <c r="C117" s="352"/>
      <c r="D117" s="359"/>
      <c r="E117" s="359"/>
      <c r="F117" s="354"/>
      <c r="G117" s="354"/>
      <c r="H117" s="360"/>
      <c r="I117" s="360"/>
      <c r="J117" s="358"/>
    </row>
    <row r="118" spans="1:10" s="312" customFormat="1" ht="15" x14ac:dyDescent="0.2">
      <c r="A118" s="351" t="str">
        <f t="shared" si="1"/>
        <v/>
      </c>
      <c r="B118" s="374"/>
      <c r="C118" s="352"/>
      <c r="D118" s="359"/>
      <c r="E118" s="359"/>
      <c r="F118" s="354"/>
      <c r="G118" s="354"/>
      <c r="H118" s="360"/>
      <c r="I118" s="360"/>
      <c r="J118" s="358"/>
    </row>
    <row r="119" spans="1:10" s="312" customFormat="1" ht="15" x14ac:dyDescent="0.2">
      <c r="A119" s="351" t="str">
        <f t="shared" si="1"/>
        <v/>
      </c>
      <c r="B119" s="374"/>
      <c r="C119" s="352"/>
      <c r="D119" s="359"/>
      <c r="E119" s="359"/>
      <c r="F119" s="354"/>
      <c r="G119" s="354"/>
      <c r="H119" s="360"/>
      <c r="I119" s="360"/>
      <c r="J119" s="358"/>
    </row>
    <row r="120" spans="1:10" s="312" customFormat="1" ht="15" x14ac:dyDescent="0.2">
      <c r="A120" s="351" t="str">
        <f t="shared" si="1"/>
        <v/>
      </c>
      <c r="B120" s="374"/>
      <c r="C120" s="352"/>
      <c r="D120" s="359"/>
      <c r="E120" s="359"/>
      <c r="F120" s="354"/>
      <c r="G120" s="354"/>
      <c r="H120" s="360"/>
      <c r="I120" s="360"/>
      <c r="J120" s="358"/>
    </row>
    <row r="121" spans="1:10" s="312" customFormat="1" ht="15" x14ac:dyDescent="0.2">
      <c r="A121" s="351" t="str">
        <f t="shared" si="1"/>
        <v/>
      </c>
      <c r="B121" s="374"/>
      <c r="C121" s="352"/>
      <c r="D121" s="359"/>
      <c r="E121" s="359"/>
      <c r="F121" s="354"/>
      <c r="G121" s="354"/>
      <c r="H121" s="360"/>
      <c r="I121" s="360"/>
      <c r="J121" s="358"/>
    </row>
    <row r="122" spans="1:10" s="312" customFormat="1" ht="15" x14ac:dyDescent="0.2">
      <c r="A122" s="351" t="str">
        <f t="shared" si="1"/>
        <v/>
      </c>
      <c r="B122" s="374"/>
      <c r="C122" s="352"/>
      <c r="D122" s="359"/>
      <c r="E122" s="359"/>
      <c r="F122" s="354"/>
      <c r="G122" s="354"/>
      <c r="H122" s="360"/>
      <c r="I122" s="360"/>
      <c r="J122" s="358"/>
    </row>
    <row r="123" spans="1:10" s="312" customFormat="1" ht="15" x14ac:dyDescent="0.2">
      <c r="A123" s="351" t="str">
        <f t="shared" si="1"/>
        <v/>
      </c>
      <c r="B123" s="374"/>
      <c r="C123" s="352"/>
      <c r="D123" s="359"/>
      <c r="E123" s="359"/>
      <c r="F123" s="354"/>
      <c r="G123" s="354"/>
      <c r="H123" s="360"/>
      <c r="I123" s="360"/>
      <c r="J123" s="358"/>
    </row>
    <row r="124" spans="1:10" s="312" customFormat="1" ht="15" x14ac:dyDescent="0.2">
      <c r="A124" s="351" t="str">
        <f t="shared" si="1"/>
        <v/>
      </c>
      <c r="B124" s="374"/>
      <c r="C124" s="352"/>
      <c r="D124" s="359"/>
      <c r="E124" s="359"/>
      <c r="F124" s="354"/>
      <c r="G124" s="354"/>
      <c r="H124" s="360"/>
      <c r="I124" s="360"/>
      <c r="J124" s="358"/>
    </row>
    <row r="125" spans="1:10" s="312" customFormat="1" ht="15" x14ac:dyDescent="0.2">
      <c r="A125" s="351" t="str">
        <f t="shared" si="1"/>
        <v/>
      </c>
      <c r="B125" s="374"/>
      <c r="C125" s="352"/>
      <c r="D125" s="359"/>
      <c r="E125" s="359"/>
      <c r="F125" s="354"/>
      <c r="G125" s="354"/>
      <c r="H125" s="360"/>
      <c r="I125" s="360"/>
      <c r="J125" s="358"/>
    </row>
    <row r="126" spans="1:10" s="312" customFormat="1" ht="15" x14ac:dyDescent="0.2">
      <c r="A126" s="351" t="str">
        <f t="shared" si="1"/>
        <v/>
      </c>
      <c r="B126" s="374"/>
      <c r="C126" s="352"/>
      <c r="D126" s="359"/>
      <c r="E126" s="359"/>
      <c r="F126" s="354"/>
      <c r="G126" s="354"/>
      <c r="H126" s="360"/>
      <c r="I126" s="360"/>
      <c r="J126" s="358"/>
    </row>
    <row r="127" spans="1:10" s="312" customFormat="1" ht="15" x14ac:dyDescent="0.2">
      <c r="A127" s="351" t="str">
        <f t="shared" si="1"/>
        <v/>
      </c>
      <c r="B127" s="374"/>
      <c r="C127" s="352"/>
      <c r="D127" s="359"/>
      <c r="E127" s="359"/>
      <c r="F127" s="354"/>
      <c r="G127" s="354"/>
      <c r="H127" s="360"/>
      <c r="I127" s="360"/>
      <c r="J127" s="358"/>
    </row>
    <row r="128" spans="1:10" s="312" customFormat="1" ht="15" x14ac:dyDescent="0.2">
      <c r="A128" s="351" t="str">
        <f t="shared" si="1"/>
        <v/>
      </c>
      <c r="B128" s="374"/>
      <c r="C128" s="352"/>
      <c r="D128" s="359"/>
      <c r="E128" s="359"/>
      <c r="F128" s="354"/>
      <c r="G128" s="354"/>
      <c r="H128" s="360"/>
      <c r="I128" s="360"/>
      <c r="J128" s="358"/>
    </row>
    <row r="129" spans="1:10" s="312" customFormat="1" ht="15" x14ac:dyDescent="0.2">
      <c r="A129" s="351" t="str">
        <f t="shared" si="1"/>
        <v/>
      </c>
      <c r="B129" s="374"/>
      <c r="C129" s="352"/>
      <c r="D129" s="359"/>
      <c r="E129" s="359"/>
      <c r="F129" s="354"/>
      <c r="G129" s="354"/>
      <c r="H129" s="360"/>
      <c r="I129" s="360"/>
      <c r="J129" s="358"/>
    </row>
    <row r="130" spans="1:10" s="312" customFormat="1" ht="15" x14ac:dyDescent="0.2">
      <c r="A130" s="351" t="str">
        <f t="shared" si="1"/>
        <v/>
      </c>
      <c r="B130" s="374"/>
      <c r="C130" s="352"/>
      <c r="D130" s="359"/>
      <c r="E130" s="359"/>
      <c r="F130" s="354"/>
      <c r="G130" s="354"/>
      <c r="H130" s="360"/>
      <c r="I130" s="360"/>
      <c r="J130" s="358"/>
    </row>
    <row r="131" spans="1:10" s="312" customFormat="1" ht="15" x14ac:dyDescent="0.2">
      <c r="A131" s="351" t="str">
        <f t="shared" si="1"/>
        <v/>
      </c>
      <c r="B131" s="374"/>
      <c r="C131" s="352"/>
      <c r="D131" s="359"/>
      <c r="E131" s="359"/>
      <c r="F131" s="354"/>
      <c r="G131" s="354"/>
      <c r="H131" s="360"/>
      <c r="I131" s="360"/>
      <c r="J131" s="358"/>
    </row>
    <row r="132" spans="1:10" s="312" customFormat="1" ht="15" x14ac:dyDescent="0.2">
      <c r="A132" s="351" t="str">
        <f t="shared" si="1"/>
        <v/>
      </c>
      <c r="B132" s="374"/>
      <c r="C132" s="352"/>
      <c r="D132" s="359"/>
      <c r="E132" s="359"/>
      <c r="F132" s="354"/>
      <c r="G132" s="354"/>
      <c r="H132" s="360"/>
      <c r="I132" s="360"/>
      <c r="J132" s="358"/>
    </row>
    <row r="133" spans="1:10" s="312" customFormat="1" ht="15" x14ac:dyDescent="0.2">
      <c r="A133" s="351" t="str">
        <f t="shared" si="1"/>
        <v/>
      </c>
      <c r="B133" s="374"/>
      <c r="C133" s="352"/>
      <c r="D133" s="359"/>
      <c r="E133" s="359"/>
      <c r="F133" s="354"/>
      <c r="G133" s="354"/>
      <c r="H133" s="360"/>
      <c r="I133" s="360"/>
      <c r="J133" s="358"/>
    </row>
    <row r="134" spans="1:10" s="312" customFormat="1" ht="15" x14ac:dyDescent="0.2">
      <c r="A134" s="351" t="str">
        <f t="shared" si="1"/>
        <v/>
      </c>
      <c r="B134" s="374"/>
      <c r="C134" s="352"/>
      <c r="D134" s="359"/>
      <c r="E134" s="359"/>
      <c r="F134" s="354"/>
      <c r="G134" s="354"/>
      <c r="H134" s="360"/>
      <c r="I134" s="360"/>
      <c r="J134" s="358"/>
    </row>
    <row r="135" spans="1:10" s="312" customFormat="1" ht="15" x14ac:dyDescent="0.2">
      <c r="A135" s="351" t="str">
        <f t="shared" si="1"/>
        <v/>
      </c>
      <c r="B135" s="374"/>
      <c r="C135" s="352"/>
      <c r="D135" s="359"/>
      <c r="E135" s="359"/>
      <c r="F135" s="354"/>
      <c r="G135" s="354"/>
      <c r="H135" s="360"/>
      <c r="I135" s="360"/>
      <c r="J135" s="358"/>
    </row>
    <row r="136" spans="1:10" s="312" customFormat="1" ht="15" x14ac:dyDescent="0.2">
      <c r="A136" s="351" t="str">
        <f t="shared" si="1"/>
        <v/>
      </c>
      <c r="B136" s="374"/>
      <c r="C136" s="352"/>
      <c r="D136" s="359"/>
      <c r="E136" s="359"/>
      <c r="F136" s="354"/>
      <c r="G136" s="354"/>
      <c r="H136" s="360"/>
      <c r="I136" s="360"/>
      <c r="J136" s="358"/>
    </row>
    <row r="137" spans="1:10" s="312" customFormat="1" ht="15" x14ac:dyDescent="0.2">
      <c r="A137" s="351" t="str">
        <f t="shared" si="1"/>
        <v/>
      </c>
      <c r="B137" s="374"/>
      <c r="C137" s="352"/>
      <c r="D137" s="359"/>
      <c r="E137" s="359"/>
      <c r="F137" s="354"/>
      <c r="G137" s="354"/>
      <c r="H137" s="360"/>
      <c r="I137" s="360"/>
      <c r="J137" s="358"/>
    </row>
    <row r="138" spans="1:10" s="312" customFormat="1" ht="15" x14ac:dyDescent="0.2">
      <c r="A138" s="351" t="str">
        <f t="shared" si="1"/>
        <v/>
      </c>
      <c r="B138" s="374"/>
      <c r="C138" s="352"/>
      <c r="D138" s="359"/>
      <c r="E138" s="359"/>
      <c r="F138" s="354"/>
      <c r="G138" s="354"/>
      <c r="H138" s="360"/>
      <c r="I138" s="360"/>
      <c r="J138" s="358"/>
    </row>
    <row r="139" spans="1:10" s="312" customFormat="1" ht="15" x14ac:dyDescent="0.2">
      <c r="A139" s="351" t="str">
        <f t="shared" si="1"/>
        <v/>
      </c>
      <c r="B139" s="374"/>
      <c r="C139" s="352"/>
      <c r="D139" s="359"/>
      <c r="E139" s="359"/>
      <c r="F139" s="354"/>
      <c r="G139" s="354"/>
      <c r="H139" s="360"/>
      <c r="I139" s="360"/>
      <c r="J139" s="358"/>
    </row>
    <row r="140" spans="1:10" s="312" customFormat="1" ht="15" x14ac:dyDescent="0.2">
      <c r="A140" s="351" t="str">
        <f t="shared" si="1"/>
        <v/>
      </c>
      <c r="B140" s="374"/>
      <c r="C140" s="352"/>
      <c r="D140" s="359"/>
      <c r="E140" s="359"/>
      <c r="F140" s="354"/>
      <c r="G140" s="354"/>
      <c r="H140" s="360"/>
      <c r="I140" s="360"/>
      <c r="J140" s="358"/>
    </row>
    <row r="141" spans="1:10" s="312" customFormat="1" ht="15" x14ac:dyDescent="0.2">
      <c r="A141" s="351" t="str">
        <f t="shared" si="1"/>
        <v/>
      </c>
      <c r="B141" s="374"/>
      <c r="C141" s="352"/>
      <c r="D141" s="359"/>
      <c r="E141" s="359"/>
      <c r="F141" s="354"/>
      <c r="G141" s="354"/>
      <c r="H141" s="360"/>
      <c r="I141" s="360"/>
      <c r="J141" s="358"/>
    </row>
    <row r="142" spans="1:10" s="312" customFormat="1" ht="15" x14ac:dyDescent="0.2">
      <c r="A142" s="351" t="str">
        <f t="shared" si="1"/>
        <v/>
      </c>
      <c r="B142" s="374"/>
      <c r="C142" s="352"/>
      <c r="D142" s="359"/>
      <c r="E142" s="359"/>
      <c r="F142" s="354"/>
      <c r="G142" s="354"/>
      <c r="H142" s="360"/>
      <c r="I142" s="360"/>
      <c r="J142" s="358"/>
    </row>
    <row r="143" spans="1:10" s="312" customFormat="1" ht="15" x14ac:dyDescent="0.2">
      <c r="A143" s="351" t="str">
        <f t="shared" si="1"/>
        <v/>
      </c>
      <c r="B143" s="374"/>
      <c r="C143" s="352"/>
      <c r="D143" s="359"/>
      <c r="E143" s="359"/>
      <c r="F143" s="354"/>
      <c r="G143" s="354"/>
      <c r="H143" s="360"/>
      <c r="I143" s="360"/>
      <c r="J143" s="358"/>
    </row>
    <row r="144" spans="1:10" s="312" customFormat="1" ht="15" x14ac:dyDescent="0.2">
      <c r="A144" s="351" t="str">
        <f t="shared" si="1"/>
        <v/>
      </c>
      <c r="B144" s="374"/>
      <c r="C144" s="352"/>
      <c r="D144" s="359"/>
      <c r="E144" s="359"/>
      <c r="F144" s="354"/>
      <c r="G144" s="354"/>
      <c r="H144" s="360"/>
      <c r="I144" s="360"/>
      <c r="J144" s="358"/>
    </row>
    <row r="145" spans="1:10" s="312" customFormat="1" ht="15" x14ac:dyDescent="0.2">
      <c r="A145" s="351" t="str">
        <f t="shared" si="1"/>
        <v/>
      </c>
      <c r="B145" s="374"/>
      <c r="C145" s="352"/>
      <c r="D145" s="359"/>
      <c r="E145" s="359"/>
      <c r="F145" s="354"/>
      <c r="G145" s="354"/>
      <c r="H145" s="360"/>
      <c r="I145" s="360"/>
      <c r="J145" s="358"/>
    </row>
    <row r="146" spans="1:10" s="312" customFormat="1" ht="15" x14ac:dyDescent="0.2">
      <c r="A146" s="351" t="str">
        <f t="shared" si="1"/>
        <v/>
      </c>
      <c r="B146" s="374"/>
      <c r="C146" s="352"/>
      <c r="D146" s="359"/>
      <c r="E146" s="359"/>
      <c r="F146" s="354"/>
      <c r="G146" s="354"/>
      <c r="H146" s="360"/>
      <c r="I146" s="360"/>
      <c r="J146" s="358"/>
    </row>
    <row r="147" spans="1:10" s="312" customFormat="1" ht="15" x14ac:dyDescent="0.2">
      <c r="A147" s="351" t="str">
        <f t="shared" si="1"/>
        <v/>
      </c>
      <c r="B147" s="374"/>
      <c r="C147" s="352"/>
      <c r="D147" s="359"/>
      <c r="E147" s="359"/>
      <c r="F147" s="354"/>
      <c r="G147" s="354"/>
      <c r="H147" s="360"/>
      <c r="I147" s="360"/>
      <c r="J147" s="358"/>
    </row>
    <row r="148" spans="1:10" s="312" customFormat="1" ht="15" x14ac:dyDescent="0.2">
      <c r="A148" s="351" t="str">
        <f t="shared" si="1"/>
        <v/>
      </c>
      <c r="B148" s="374"/>
      <c r="C148" s="352"/>
      <c r="D148" s="359"/>
      <c r="E148" s="359"/>
      <c r="F148" s="354"/>
      <c r="G148" s="354"/>
      <c r="H148" s="360"/>
      <c r="I148" s="360"/>
      <c r="J148" s="358"/>
    </row>
    <row r="149" spans="1:10" s="312" customFormat="1" ht="15" x14ac:dyDescent="0.2">
      <c r="A149" s="351" t="str">
        <f t="shared" ref="A149:A212" si="2">IF(COUNTA(B149:I149)&gt;0,ROW()-ROW($A$19),"")</f>
        <v/>
      </c>
      <c r="B149" s="374"/>
      <c r="C149" s="352"/>
      <c r="D149" s="359"/>
      <c r="E149" s="359"/>
      <c r="F149" s="354"/>
      <c r="G149" s="354"/>
      <c r="H149" s="360"/>
      <c r="I149" s="360"/>
      <c r="J149" s="358"/>
    </row>
    <row r="150" spans="1:10" s="312" customFormat="1" ht="15" x14ac:dyDescent="0.2">
      <c r="A150" s="351" t="str">
        <f t="shared" si="2"/>
        <v/>
      </c>
      <c r="B150" s="374"/>
      <c r="C150" s="352"/>
      <c r="D150" s="359"/>
      <c r="E150" s="359"/>
      <c r="F150" s="354"/>
      <c r="G150" s="354"/>
      <c r="H150" s="360"/>
      <c r="I150" s="360"/>
      <c r="J150" s="358"/>
    </row>
    <row r="151" spans="1:10" s="312" customFormat="1" ht="15" x14ac:dyDescent="0.2">
      <c r="A151" s="351" t="str">
        <f t="shared" si="2"/>
        <v/>
      </c>
      <c r="B151" s="374"/>
      <c r="C151" s="352"/>
      <c r="D151" s="359"/>
      <c r="E151" s="359"/>
      <c r="F151" s="354"/>
      <c r="G151" s="354"/>
      <c r="H151" s="360"/>
      <c r="I151" s="360"/>
      <c r="J151" s="358"/>
    </row>
    <row r="152" spans="1:10" s="312" customFormat="1" ht="15" x14ac:dyDescent="0.2">
      <c r="A152" s="351" t="str">
        <f t="shared" si="2"/>
        <v/>
      </c>
      <c r="B152" s="374"/>
      <c r="C152" s="352"/>
      <c r="D152" s="359"/>
      <c r="E152" s="359"/>
      <c r="F152" s="354"/>
      <c r="G152" s="354"/>
      <c r="H152" s="360"/>
      <c r="I152" s="360"/>
      <c r="J152" s="358"/>
    </row>
    <row r="153" spans="1:10" s="312" customFormat="1" ht="15" x14ac:dyDescent="0.2">
      <c r="A153" s="351" t="str">
        <f t="shared" si="2"/>
        <v/>
      </c>
      <c r="B153" s="374"/>
      <c r="C153" s="352"/>
      <c r="D153" s="359"/>
      <c r="E153" s="359"/>
      <c r="F153" s="354"/>
      <c r="G153" s="354"/>
      <c r="H153" s="360"/>
      <c r="I153" s="360"/>
      <c r="J153" s="358"/>
    </row>
    <row r="154" spans="1:10" s="312" customFormat="1" ht="15" x14ac:dyDescent="0.2">
      <c r="A154" s="351" t="str">
        <f t="shared" si="2"/>
        <v/>
      </c>
      <c r="B154" s="374"/>
      <c r="C154" s="352"/>
      <c r="D154" s="359"/>
      <c r="E154" s="359"/>
      <c r="F154" s="354"/>
      <c r="G154" s="354"/>
      <c r="H154" s="360"/>
      <c r="I154" s="360"/>
      <c r="J154" s="358"/>
    </row>
    <row r="155" spans="1:10" s="312" customFormat="1" ht="15" x14ac:dyDescent="0.2">
      <c r="A155" s="351" t="str">
        <f t="shared" si="2"/>
        <v/>
      </c>
      <c r="B155" s="374"/>
      <c r="C155" s="352"/>
      <c r="D155" s="359"/>
      <c r="E155" s="359"/>
      <c r="F155" s="354"/>
      <c r="G155" s="354"/>
      <c r="H155" s="360"/>
      <c r="I155" s="360"/>
      <c r="J155" s="358"/>
    </row>
    <row r="156" spans="1:10" s="312" customFormat="1" ht="15" x14ac:dyDescent="0.2">
      <c r="A156" s="351" t="str">
        <f t="shared" si="2"/>
        <v/>
      </c>
      <c r="B156" s="374"/>
      <c r="C156" s="352"/>
      <c r="D156" s="359"/>
      <c r="E156" s="359"/>
      <c r="F156" s="354"/>
      <c r="G156" s="354"/>
      <c r="H156" s="360"/>
      <c r="I156" s="360"/>
      <c r="J156" s="358"/>
    </row>
    <row r="157" spans="1:10" s="312" customFormat="1" ht="15" x14ac:dyDescent="0.2">
      <c r="A157" s="351" t="str">
        <f t="shared" si="2"/>
        <v/>
      </c>
      <c r="B157" s="374"/>
      <c r="C157" s="352"/>
      <c r="D157" s="359"/>
      <c r="E157" s="359"/>
      <c r="F157" s="354"/>
      <c r="G157" s="354"/>
      <c r="H157" s="360"/>
      <c r="I157" s="360"/>
      <c r="J157" s="358"/>
    </row>
    <row r="158" spans="1:10" s="312" customFormat="1" ht="15" x14ac:dyDescent="0.2">
      <c r="A158" s="351" t="str">
        <f t="shared" si="2"/>
        <v/>
      </c>
      <c r="B158" s="374"/>
      <c r="C158" s="352"/>
      <c r="D158" s="359"/>
      <c r="E158" s="359"/>
      <c r="F158" s="354"/>
      <c r="G158" s="354"/>
      <c r="H158" s="360"/>
      <c r="I158" s="360"/>
      <c r="J158" s="358"/>
    </row>
    <row r="159" spans="1:10" s="312" customFormat="1" ht="15" x14ac:dyDescent="0.2">
      <c r="A159" s="351" t="str">
        <f t="shared" si="2"/>
        <v/>
      </c>
      <c r="B159" s="374"/>
      <c r="C159" s="352"/>
      <c r="D159" s="359"/>
      <c r="E159" s="359"/>
      <c r="F159" s="354"/>
      <c r="G159" s="354"/>
      <c r="H159" s="360"/>
      <c r="I159" s="360"/>
      <c r="J159" s="358"/>
    </row>
    <row r="160" spans="1:10" s="312" customFormat="1" ht="15" x14ac:dyDescent="0.2">
      <c r="A160" s="351" t="str">
        <f t="shared" si="2"/>
        <v/>
      </c>
      <c r="B160" s="374"/>
      <c r="C160" s="352"/>
      <c r="D160" s="359"/>
      <c r="E160" s="359"/>
      <c r="F160" s="354"/>
      <c r="G160" s="354"/>
      <c r="H160" s="360"/>
      <c r="I160" s="360"/>
      <c r="J160" s="358"/>
    </row>
    <row r="161" spans="1:10" s="312" customFormat="1" ht="15" x14ac:dyDescent="0.2">
      <c r="A161" s="351" t="str">
        <f t="shared" si="2"/>
        <v/>
      </c>
      <c r="B161" s="374"/>
      <c r="C161" s="352"/>
      <c r="D161" s="359"/>
      <c r="E161" s="359"/>
      <c r="F161" s="354"/>
      <c r="G161" s="354"/>
      <c r="H161" s="360"/>
      <c r="I161" s="360"/>
      <c r="J161" s="358"/>
    </row>
    <row r="162" spans="1:10" s="312" customFormat="1" ht="15" x14ac:dyDescent="0.2">
      <c r="A162" s="351" t="str">
        <f t="shared" si="2"/>
        <v/>
      </c>
      <c r="B162" s="374"/>
      <c r="C162" s="352"/>
      <c r="D162" s="359"/>
      <c r="E162" s="359"/>
      <c r="F162" s="354"/>
      <c r="G162" s="354"/>
      <c r="H162" s="360"/>
      <c r="I162" s="360"/>
      <c r="J162" s="358"/>
    </row>
    <row r="163" spans="1:10" s="312" customFormat="1" ht="15" x14ac:dyDescent="0.2">
      <c r="A163" s="351" t="str">
        <f t="shared" si="2"/>
        <v/>
      </c>
      <c r="B163" s="374"/>
      <c r="C163" s="352"/>
      <c r="D163" s="359"/>
      <c r="E163" s="359"/>
      <c r="F163" s="354"/>
      <c r="G163" s="354"/>
      <c r="H163" s="360"/>
      <c r="I163" s="360"/>
      <c r="J163" s="358"/>
    </row>
    <row r="164" spans="1:10" s="312" customFormat="1" ht="15" x14ac:dyDescent="0.2">
      <c r="A164" s="351" t="str">
        <f t="shared" si="2"/>
        <v/>
      </c>
      <c r="B164" s="374"/>
      <c r="C164" s="352"/>
      <c r="D164" s="359"/>
      <c r="E164" s="359"/>
      <c r="F164" s="354"/>
      <c r="G164" s="354"/>
      <c r="H164" s="360"/>
      <c r="I164" s="360"/>
      <c r="J164" s="358"/>
    </row>
    <row r="165" spans="1:10" s="312" customFormat="1" ht="15" x14ac:dyDescent="0.2">
      <c r="A165" s="351" t="str">
        <f t="shared" si="2"/>
        <v/>
      </c>
      <c r="B165" s="374"/>
      <c r="C165" s="352"/>
      <c r="D165" s="359"/>
      <c r="E165" s="359"/>
      <c r="F165" s="354"/>
      <c r="G165" s="354"/>
      <c r="H165" s="360"/>
      <c r="I165" s="360"/>
      <c r="J165" s="358"/>
    </row>
    <row r="166" spans="1:10" s="312" customFormat="1" ht="15" x14ac:dyDescent="0.2">
      <c r="A166" s="351" t="str">
        <f t="shared" si="2"/>
        <v/>
      </c>
      <c r="B166" s="374"/>
      <c r="C166" s="352"/>
      <c r="D166" s="359"/>
      <c r="E166" s="359"/>
      <c r="F166" s="354"/>
      <c r="G166" s="354"/>
      <c r="H166" s="360"/>
      <c r="I166" s="360"/>
      <c r="J166" s="358"/>
    </row>
    <row r="167" spans="1:10" s="312" customFormat="1" ht="15" x14ac:dyDescent="0.2">
      <c r="A167" s="351" t="str">
        <f t="shared" si="2"/>
        <v/>
      </c>
      <c r="B167" s="374"/>
      <c r="C167" s="352"/>
      <c r="D167" s="359"/>
      <c r="E167" s="359"/>
      <c r="F167" s="354"/>
      <c r="G167" s="354"/>
      <c r="H167" s="360"/>
      <c r="I167" s="360"/>
      <c r="J167" s="358"/>
    </row>
    <row r="168" spans="1:10" s="312" customFormat="1" ht="15" x14ac:dyDescent="0.2">
      <c r="A168" s="351" t="str">
        <f t="shared" si="2"/>
        <v/>
      </c>
      <c r="B168" s="374"/>
      <c r="C168" s="352"/>
      <c r="D168" s="359"/>
      <c r="E168" s="359"/>
      <c r="F168" s="354"/>
      <c r="G168" s="354"/>
      <c r="H168" s="360"/>
      <c r="I168" s="360"/>
      <c r="J168" s="358"/>
    </row>
    <row r="169" spans="1:10" s="312" customFormat="1" ht="15" x14ac:dyDescent="0.2">
      <c r="A169" s="351" t="str">
        <f t="shared" si="2"/>
        <v/>
      </c>
      <c r="B169" s="374"/>
      <c r="C169" s="352"/>
      <c r="D169" s="359"/>
      <c r="E169" s="359"/>
      <c r="F169" s="354"/>
      <c r="G169" s="354"/>
      <c r="H169" s="360"/>
      <c r="I169" s="360"/>
      <c r="J169" s="358"/>
    </row>
    <row r="170" spans="1:10" s="312" customFormat="1" ht="15" x14ac:dyDescent="0.2">
      <c r="A170" s="351" t="str">
        <f t="shared" si="2"/>
        <v/>
      </c>
      <c r="B170" s="374"/>
      <c r="C170" s="352"/>
      <c r="D170" s="359"/>
      <c r="E170" s="359"/>
      <c r="F170" s="354"/>
      <c r="G170" s="354"/>
      <c r="H170" s="360"/>
      <c r="I170" s="360"/>
      <c r="J170" s="358"/>
    </row>
    <row r="171" spans="1:10" s="312" customFormat="1" ht="15" x14ac:dyDescent="0.2">
      <c r="A171" s="351" t="str">
        <f t="shared" si="2"/>
        <v/>
      </c>
      <c r="B171" s="374"/>
      <c r="C171" s="352"/>
      <c r="D171" s="359"/>
      <c r="E171" s="359"/>
      <c r="F171" s="354"/>
      <c r="G171" s="354"/>
      <c r="H171" s="360"/>
      <c r="I171" s="360"/>
      <c r="J171" s="358"/>
    </row>
    <row r="172" spans="1:10" s="312" customFormat="1" ht="15" x14ac:dyDescent="0.2">
      <c r="A172" s="351" t="str">
        <f t="shared" si="2"/>
        <v/>
      </c>
      <c r="B172" s="374"/>
      <c r="C172" s="352"/>
      <c r="D172" s="359"/>
      <c r="E172" s="359"/>
      <c r="F172" s="354"/>
      <c r="G172" s="354"/>
      <c r="H172" s="360"/>
      <c r="I172" s="360"/>
      <c r="J172" s="358"/>
    </row>
    <row r="173" spans="1:10" s="312" customFormat="1" ht="15" x14ac:dyDescent="0.2">
      <c r="A173" s="351" t="str">
        <f t="shared" si="2"/>
        <v/>
      </c>
      <c r="B173" s="374"/>
      <c r="C173" s="352"/>
      <c r="D173" s="359"/>
      <c r="E173" s="359"/>
      <c r="F173" s="354"/>
      <c r="G173" s="354"/>
      <c r="H173" s="360"/>
      <c r="I173" s="360"/>
      <c r="J173" s="358"/>
    </row>
    <row r="174" spans="1:10" s="312" customFormat="1" ht="15" x14ac:dyDescent="0.2">
      <c r="A174" s="351" t="str">
        <f t="shared" si="2"/>
        <v/>
      </c>
      <c r="B174" s="374"/>
      <c r="C174" s="352"/>
      <c r="D174" s="359"/>
      <c r="E174" s="359"/>
      <c r="F174" s="354"/>
      <c r="G174" s="354"/>
      <c r="H174" s="360"/>
      <c r="I174" s="360"/>
      <c r="J174" s="358"/>
    </row>
    <row r="175" spans="1:10" s="312" customFormat="1" ht="15" x14ac:dyDescent="0.2">
      <c r="A175" s="351" t="str">
        <f t="shared" si="2"/>
        <v/>
      </c>
      <c r="B175" s="374"/>
      <c r="C175" s="352"/>
      <c r="D175" s="359"/>
      <c r="E175" s="359"/>
      <c r="F175" s="354"/>
      <c r="G175" s="354"/>
      <c r="H175" s="360"/>
      <c r="I175" s="360"/>
      <c r="J175" s="358"/>
    </row>
    <row r="176" spans="1:10" s="312" customFormat="1" ht="15" x14ac:dyDescent="0.2">
      <c r="A176" s="351" t="str">
        <f t="shared" si="2"/>
        <v/>
      </c>
      <c r="B176" s="374"/>
      <c r="C176" s="352"/>
      <c r="D176" s="359"/>
      <c r="E176" s="359"/>
      <c r="F176" s="354"/>
      <c r="G176" s="354"/>
      <c r="H176" s="360"/>
      <c r="I176" s="360"/>
      <c r="J176" s="358"/>
    </row>
    <row r="177" spans="1:10" s="312" customFormat="1" ht="15" x14ac:dyDescent="0.2">
      <c r="A177" s="351" t="str">
        <f t="shared" si="2"/>
        <v/>
      </c>
      <c r="B177" s="374"/>
      <c r="C177" s="352"/>
      <c r="D177" s="359"/>
      <c r="E177" s="359"/>
      <c r="F177" s="354"/>
      <c r="G177" s="354"/>
      <c r="H177" s="360"/>
      <c r="I177" s="360"/>
      <c r="J177" s="358"/>
    </row>
    <row r="178" spans="1:10" s="312" customFormat="1" ht="15" x14ac:dyDescent="0.2">
      <c r="A178" s="351" t="str">
        <f t="shared" si="2"/>
        <v/>
      </c>
      <c r="B178" s="374"/>
      <c r="C178" s="352"/>
      <c r="D178" s="359"/>
      <c r="E178" s="359"/>
      <c r="F178" s="354"/>
      <c r="G178" s="354"/>
      <c r="H178" s="360"/>
      <c r="I178" s="360"/>
      <c r="J178" s="358"/>
    </row>
    <row r="179" spans="1:10" s="312" customFormat="1" ht="15" x14ac:dyDescent="0.2">
      <c r="A179" s="351" t="str">
        <f t="shared" si="2"/>
        <v/>
      </c>
      <c r="B179" s="374"/>
      <c r="C179" s="352"/>
      <c r="D179" s="359"/>
      <c r="E179" s="359"/>
      <c r="F179" s="354"/>
      <c r="G179" s="354"/>
      <c r="H179" s="360"/>
      <c r="I179" s="360"/>
      <c r="J179" s="358"/>
    </row>
    <row r="180" spans="1:10" s="312" customFormat="1" ht="15" x14ac:dyDescent="0.2">
      <c r="A180" s="351" t="str">
        <f t="shared" si="2"/>
        <v/>
      </c>
      <c r="B180" s="374"/>
      <c r="C180" s="352"/>
      <c r="D180" s="359"/>
      <c r="E180" s="359"/>
      <c r="F180" s="354"/>
      <c r="G180" s="354"/>
      <c r="H180" s="360"/>
      <c r="I180" s="360"/>
      <c r="J180" s="358"/>
    </row>
    <row r="181" spans="1:10" s="312" customFormat="1" ht="15" x14ac:dyDescent="0.2">
      <c r="A181" s="351" t="str">
        <f t="shared" si="2"/>
        <v/>
      </c>
      <c r="B181" s="374"/>
      <c r="C181" s="352"/>
      <c r="D181" s="359"/>
      <c r="E181" s="359"/>
      <c r="F181" s="354"/>
      <c r="G181" s="354"/>
      <c r="H181" s="360"/>
      <c r="I181" s="360"/>
      <c r="J181" s="358"/>
    </row>
    <row r="182" spans="1:10" s="312" customFormat="1" ht="15" x14ac:dyDescent="0.2">
      <c r="A182" s="351" t="str">
        <f t="shared" si="2"/>
        <v/>
      </c>
      <c r="B182" s="374"/>
      <c r="C182" s="352"/>
      <c r="D182" s="359"/>
      <c r="E182" s="359"/>
      <c r="F182" s="354"/>
      <c r="G182" s="354"/>
      <c r="H182" s="360"/>
      <c r="I182" s="360"/>
      <c r="J182" s="358"/>
    </row>
    <row r="183" spans="1:10" s="312" customFormat="1" ht="15" x14ac:dyDescent="0.2">
      <c r="A183" s="351" t="str">
        <f t="shared" si="2"/>
        <v/>
      </c>
      <c r="B183" s="374"/>
      <c r="C183" s="352"/>
      <c r="D183" s="359"/>
      <c r="E183" s="359"/>
      <c r="F183" s="354"/>
      <c r="G183" s="354"/>
      <c r="H183" s="360"/>
      <c r="I183" s="360"/>
      <c r="J183" s="358"/>
    </row>
    <row r="184" spans="1:10" s="312" customFormat="1" ht="15" x14ac:dyDescent="0.2">
      <c r="A184" s="351" t="str">
        <f t="shared" si="2"/>
        <v/>
      </c>
      <c r="B184" s="374"/>
      <c r="C184" s="352"/>
      <c r="D184" s="359"/>
      <c r="E184" s="359"/>
      <c r="F184" s="354"/>
      <c r="G184" s="354"/>
      <c r="H184" s="360"/>
      <c r="I184" s="360"/>
      <c r="J184" s="358"/>
    </row>
    <row r="185" spans="1:10" s="312" customFormat="1" ht="15" x14ac:dyDescent="0.2">
      <c r="A185" s="351" t="str">
        <f t="shared" si="2"/>
        <v/>
      </c>
      <c r="B185" s="374"/>
      <c r="C185" s="352"/>
      <c r="D185" s="359"/>
      <c r="E185" s="359"/>
      <c r="F185" s="354"/>
      <c r="G185" s="354"/>
      <c r="H185" s="360"/>
      <c r="I185" s="360"/>
      <c r="J185" s="358"/>
    </row>
    <row r="186" spans="1:10" s="312" customFormat="1" ht="15" x14ac:dyDescent="0.2">
      <c r="A186" s="351" t="str">
        <f t="shared" si="2"/>
        <v/>
      </c>
      <c r="B186" s="374"/>
      <c r="C186" s="352"/>
      <c r="D186" s="359"/>
      <c r="E186" s="359"/>
      <c r="F186" s="354"/>
      <c r="G186" s="354"/>
      <c r="H186" s="360"/>
      <c r="I186" s="360"/>
      <c r="J186" s="358"/>
    </row>
    <row r="187" spans="1:10" s="312" customFormat="1" ht="15" x14ac:dyDescent="0.2">
      <c r="A187" s="351" t="str">
        <f t="shared" si="2"/>
        <v/>
      </c>
      <c r="B187" s="374"/>
      <c r="C187" s="352"/>
      <c r="D187" s="359"/>
      <c r="E187" s="359"/>
      <c r="F187" s="354"/>
      <c r="G187" s="354"/>
      <c r="H187" s="360"/>
      <c r="I187" s="360"/>
      <c r="J187" s="358"/>
    </row>
    <row r="188" spans="1:10" s="312" customFormat="1" ht="15" x14ac:dyDescent="0.2">
      <c r="A188" s="351" t="str">
        <f t="shared" si="2"/>
        <v/>
      </c>
      <c r="B188" s="374"/>
      <c r="C188" s="352"/>
      <c r="D188" s="359"/>
      <c r="E188" s="359"/>
      <c r="F188" s="354"/>
      <c r="G188" s="354"/>
      <c r="H188" s="360"/>
      <c r="I188" s="360"/>
      <c r="J188" s="358"/>
    </row>
    <row r="189" spans="1:10" s="312" customFormat="1" ht="15" x14ac:dyDescent="0.2">
      <c r="A189" s="351" t="str">
        <f t="shared" si="2"/>
        <v/>
      </c>
      <c r="B189" s="374"/>
      <c r="C189" s="352"/>
      <c r="D189" s="359"/>
      <c r="E189" s="359"/>
      <c r="F189" s="354"/>
      <c r="G189" s="354"/>
      <c r="H189" s="360"/>
      <c r="I189" s="360"/>
      <c r="J189" s="358"/>
    </row>
    <row r="190" spans="1:10" s="312" customFormat="1" ht="15" x14ac:dyDescent="0.2">
      <c r="A190" s="351" t="str">
        <f t="shared" si="2"/>
        <v/>
      </c>
      <c r="B190" s="374"/>
      <c r="C190" s="352"/>
      <c r="D190" s="359"/>
      <c r="E190" s="359"/>
      <c r="F190" s="354"/>
      <c r="G190" s="354"/>
      <c r="H190" s="360"/>
      <c r="I190" s="360"/>
      <c r="J190" s="358"/>
    </row>
    <row r="191" spans="1:10" s="312" customFormat="1" ht="15" x14ac:dyDescent="0.2">
      <c r="A191" s="351" t="str">
        <f t="shared" si="2"/>
        <v/>
      </c>
      <c r="B191" s="374"/>
      <c r="C191" s="352"/>
      <c r="D191" s="359"/>
      <c r="E191" s="359"/>
      <c r="F191" s="354"/>
      <c r="G191" s="354"/>
      <c r="H191" s="360"/>
      <c r="I191" s="360"/>
      <c r="J191" s="358"/>
    </row>
    <row r="192" spans="1:10" s="312" customFormat="1" ht="15" x14ac:dyDescent="0.2">
      <c r="A192" s="351" t="str">
        <f t="shared" si="2"/>
        <v/>
      </c>
      <c r="B192" s="374"/>
      <c r="C192" s="352"/>
      <c r="D192" s="359"/>
      <c r="E192" s="359"/>
      <c r="F192" s="354"/>
      <c r="G192" s="354"/>
      <c r="H192" s="360"/>
      <c r="I192" s="360"/>
      <c r="J192" s="358"/>
    </row>
    <row r="193" spans="1:10" s="312" customFormat="1" ht="15" x14ac:dyDescent="0.2">
      <c r="A193" s="351" t="str">
        <f t="shared" si="2"/>
        <v/>
      </c>
      <c r="B193" s="374"/>
      <c r="C193" s="352"/>
      <c r="D193" s="359"/>
      <c r="E193" s="359"/>
      <c r="F193" s="354"/>
      <c r="G193" s="354"/>
      <c r="H193" s="360"/>
      <c r="I193" s="360"/>
      <c r="J193" s="358"/>
    </row>
    <row r="194" spans="1:10" s="312" customFormat="1" ht="15" x14ac:dyDescent="0.2">
      <c r="A194" s="351" t="str">
        <f t="shared" si="2"/>
        <v/>
      </c>
      <c r="B194" s="374"/>
      <c r="C194" s="352"/>
      <c r="D194" s="359"/>
      <c r="E194" s="359"/>
      <c r="F194" s="354"/>
      <c r="G194" s="354"/>
      <c r="H194" s="360"/>
      <c r="I194" s="360"/>
      <c r="J194" s="358"/>
    </row>
    <row r="195" spans="1:10" s="312" customFormat="1" ht="15" x14ac:dyDescent="0.2">
      <c r="A195" s="351" t="str">
        <f t="shared" si="2"/>
        <v/>
      </c>
      <c r="B195" s="374"/>
      <c r="C195" s="352"/>
      <c r="D195" s="359"/>
      <c r="E195" s="359"/>
      <c r="F195" s="354"/>
      <c r="G195" s="354"/>
      <c r="H195" s="360"/>
      <c r="I195" s="360"/>
      <c r="J195" s="358"/>
    </row>
    <row r="196" spans="1:10" s="312" customFormat="1" ht="15" x14ac:dyDescent="0.2">
      <c r="A196" s="351" t="str">
        <f t="shared" si="2"/>
        <v/>
      </c>
      <c r="B196" s="374"/>
      <c r="C196" s="352"/>
      <c r="D196" s="359"/>
      <c r="E196" s="359"/>
      <c r="F196" s="354"/>
      <c r="G196" s="354"/>
      <c r="H196" s="360"/>
      <c r="I196" s="360"/>
      <c r="J196" s="358"/>
    </row>
    <row r="197" spans="1:10" s="312" customFormat="1" ht="15" x14ac:dyDescent="0.2">
      <c r="A197" s="351" t="str">
        <f t="shared" si="2"/>
        <v/>
      </c>
      <c r="B197" s="374"/>
      <c r="C197" s="352"/>
      <c r="D197" s="359"/>
      <c r="E197" s="359"/>
      <c r="F197" s="354"/>
      <c r="G197" s="354"/>
      <c r="H197" s="360"/>
      <c r="I197" s="360"/>
      <c r="J197" s="358"/>
    </row>
    <row r="198" spans="1:10" s="312" customFormat="1" ht="15" x14ac:dyDescent="0.2">
      <c r="A198" s="351" t="str">
        <f t="shared" si="2"/>
        <v/>
      </c>
      <c r="B198" s="374"/>
      <c r="C198" s="352"/>
      <c r="D198" s="359"/>
      <c r="E198" s="359"/>
      <c r="F198" s="354"/>
      <c r="G198" s="354"/>
      <c r="H198" s="360"/>
      <c r="I198" s="360"/>
      <c r="J198" s="358"/>
    </row>
    <row r="199" spans="1:10" s="312" customFormat="1" ht="15" x14ac:dyDescent="0.2">
      <c r="A199" s="351" t="str">
        <f t="shared" si="2"/>
        <v/>
      </c>
      <c r="B199" s="374"/>
      <c r="C199" s="352"/>
      <c r="D199" s="359"/>
      <c r="E199" s="359"/>
      <c r="F199" s="354"/>
      <c r="G199" s="354"/>
      <c r="H199" s="360"/>
      <c r="I199" s="360"/>
      <c r="J199" s="358"/>
    </row>
    <row r="200" spans="1:10" s="312" customFormat="1" ht="15" x14ac:dyDescent="0.2">
      <c r="A200" s="351" t="str">
        <f t="shared" si="2"/>
        <v/>
      </c>
      <c r="B200" s="374"/>
      <c r="C200" s="352"/>
      <c r="D200" s="359"/>
      <c r="E200" s="359"/>
      <c r="F200" s="354"/>
      <c r="G200" s="354"/>
      <c r="H200" s="360"/>
      <c r="I200" s="360"/>
      <c r="J200" s="358"/>
    </row>
    <row r="201" spans="1:10" s="312" customFormat="1" ht="15" x14ac:dyDescent="0.2">
      <c r="A201" s="351" t="str">
        <f t="shared" si="2"/>
        <v/>
      </c>
      <c r="B201" s="374"/>
      <c r="C201" s="352"/>
      <c r="D201" s="359"/>
      <c r="E201" s="359"/>
      <c r="F201" s="354"/>
      <c r="G201" s="354"/>
      <c r="H201" s="360"/>
      <c r="I201" s="360"/>
      <c r="J201" s="358"/>
    </row>
    <row r="202" spans="1:10" s="312" customFormat="1" ht="15" x14ac:dyDescent="0.2">
      <c r="A202" s="351" t="str">
        <f t="shared" si="2"/>
        <v/>
      </c>
      <c r="B202" s="374"/>
      <c r="C202" s="352"/>
      <c r="D202" s="359"/>
      <c r="E202" s="359"/>
      <c r="F202" s="354"/>
      <c r="G202" s="354"/>
      <c r="H202" s="360"/>
      <c r="I202" s="360"/>
      <c r="J202" s="358"/>
    </row>
    <row r="203" spans="1:10" s="312" customFormat="1" ht="15" x14ac:dyDescent="0.2">
      <c r="A203" s="351" t="str">
        <f t="shared" si="2"/>
        <v/>
      </c>
      <c r="B203" s="374"/>
      <c r="C203" s="352"/>
      <c r="D203" s="359"/>
      <c r="E203" s="359"/>
      <c r="F203" s="354"/>
      <c r="G203" s="354"/>
      <c r="H203" s="360"/>
      <c r="I203" s="360"/>
      <c r="J203" s="358"/>
    </row>
    <row r="204" spans="1:10" s="312" customFormat="1" ht="15" x14ac:dyDescent="0.2">
      <c r="A204" s="351" t="str">
        <f t="shared" si="2"/>
        <v/>
      </c>
      <c r="B204" s="374"/>
      <c r="C204" s="352"/>
      <c r="D204" s="359"/>
      <c r="E204" s="359"/>
      <c r="F204" s="354"/>
      <c r="G204" s="354"/>
      <c r="H204" s="360"/>
      <c r="I204" s="360"/>
      <c r="J204" s="358"/>
    </row>
    <row r="205" spans="1:10" s="312" customFormat="1" ht="15" x14ac:dyDescent="0.2">
      <c r="A205" s="351" t="str">
        <f t="shared" si="2"/>
        <v/>
      </c>
      <c r="B205" s="374"/>
      <c r="C205" s="352"/>
      <c r="D205" s="359"/>
      <c r="E205" s="359"/>
      <c r="F205" s="354"/>
      <c r="G205" s="354"/>
      <c r="H205" s="360"/>
      <c r="I205" s="360"/>
      <c r="J205" s="358"/>
    </row>
    <row r="206" spans="1:10" s="312" customFormat="1" ht="15" x14ac:dyDescent="0.2">
      <c r="A206" s="351" t="str">
        <f t="shared" si="2"/>
        <v/>
      </c>
      <c r="B206" s="374"/>
      <c r="C206" s="352"/>
      <c r="D206" s="359"/>
      <c r="E206" s="359"/>
      <c r="F206" s="354"/>
      <c r="G206" s="354"/>
      <c r="H206" s="360"/>
      <c r="I206" s="360"/>
      <c r="J206" s="358"/>
    </row>
    <row r="207" spans="1:10" s="312" customFormat="1" ht="15" x14ac:dyDescent="0.2">
      <c r="A207" s="351" t="str">
        <f t="shared" si="2"/>
        <v/>
      </c>
      <c r="B207" s="374"/>
      <c r="C207" s="352"/>
      <c r="D207" s="359"/>
      <c r="E207" s="359"/>
      <c r="F207" s="354"/>
      <c r="G207" s="354"/>
      <c r="H207" s="360"/>
      <c r="I207" s="360"/>
      <c r="J207" s="358"/>
    </row>
    <row r="208" spans="1:10" s="312" customFormat="1" ht="15" x14ac:dyDescent="0.2">
      <c r="A208" s="351" t="str">
        <f t="shared" si="2"/>
        <v/>
      </c>
      <c r="B208" s="374"/>
      <c r="C208" s="352"/>
      <c r="D208" s="359"/>
      <c r="E208" s="359"/>
      <c r="F208" s="354"/>
      <c r="G208" s="354"/>
      <c r="H208" s="360"/>
      <c r="I208" s="360"/>
      <c r="J208" s="358"/>
    </row>
    <row r="209" spans="1:10" s="312" customFormat="1" ht="15" x14ac:dyDescent="0.2">
      <c r="A209" s="351" t="str">
        <f t="shared" si="2"/>
        <v/>
      </c>
      <c r="B209" s="374"/>
      <c r="C209" s="352"/>
      <c r="D209" s="359"/>
      <c r="E209" s="359"/>
      <c r="F209" s="354"/>
      <c r="G209" s="354"/>
      <c r="H209" s="360"/>
      <c r="I209" s="360"/>
      <c r="J209" s="358"/>
    </row>
    <row r="210" spans="1:10" s="312" customFormat="1" ht="15" x14ac:dyDescent="0.2">
      <c r="A210" s="351" t="str">
        <f t="shared" si="2"/>
        <v/>
      </c>
      <c r="B210" s="374"/>
      <c r="C210" s="352"/>
      <c r="D210" s="359"/>
      <c r="E210" s="359"/>
      <c r="F210" s="354"/>
      <c r="G210" s="354"/>
      <c r="H210" s="360"/>
      <c r="I210" s="360"/>
      <c r="J210" s="358"/>
    </row>
    <row r="211" spans="1:10" s="312" customFormat="1" ht="15" x14ac:dyDescent="0.2">
      <c r="A211" s="351" t="str">
        <f t="shared" si="2"/>
        <v/>
      </c>
      <c r="B211" s="374"/>
      <c r="C211" s="352"/>
      <c r="D211" s="359"/>
      <c r="E211" s="359"/>
      <c r="F211" s="354"/>
      <c r="G211" s="354"/>
      <c r="H211" s="360"/>
      <c r="I211" s="360"/>
      <c r="J211" s="358"/>
    </row>
    <row r="212" spans="1:10" s="312" customFormat="1" ht="15" x14ac:dyDescent="0.2">
      <c r="A212" s="351" t="str">
        <f t="shared" si="2"/>
        <v/>
      </c>
      <c r="B212" s="374"/>
      <c r="C212" s="352"/>
      <c r="D212" s="359"/>
      <c r="E212" s="359"/>
      <c r="F212" s="354"/>
      <c r="G212" s="354"/>
      <c r="H212" s="360"/>
      <c r="I212" s="360"/>
      <c r="J212" s="358"/>
    </row>
    <row r="213" spans="1:10" s="312" customFormat="1" ht="15" x14ac:dyDescent="0.2">
      <c r="A213" s="351" t="str">
        <f t="shared" ref="A213:A276" si="3">IF(COUNTA(B213:I213)&gt;0,ROW()-ROW($A$19),"")</f>
        <v/>
      </c>
      <c r="B213" s="374"/>
      <c r="C213" s="352"/>
      <c r="D213" s="359"/>
      <c r="E213" s="359"/>
      <c r="F213" s="354"/>
      <c r="G213" s="354"/>
      <c r="H213" s="360"/>
      <c r="I213" s="360"/>
      <c r="J213" s="358"/>
    </row>
    <row r="214" spans="1:10" s="312" customFormat="1" ht="15" x14ac:dyDescent="0.2">
      <c r="A214" s="351" t="str">
        <f t="shared" si="3"/>
        <v/>
      </c>
      <c r="B214" s="374"/>
      <c r="C214" s="352"/>
      <c r="D214" s="359"/>
      <c r="E214" s="359"/>
      <c r="F214" s="354"/>
      <c r="G214" s="354"/>
      <c r="H214" s="360"/>
      <c r="I214" s="360"/>
      <c r="J214" s="358"/>
    </row>
    <row r="215" spans="1:10" s="312" customFormat="1" ht="15" x14ac:dyDescent="0.2">
      <c r="A215" s="351" t="str">
        <f t="shared" si="3"/>
        <v/>
      </c>
      <c r="B215" s="374"/>
      <c r="C215" s="352"/>
      <c r="D215" s="359"/>
      <c r="E215" s="359"/>
      <c r="F215" s="354"/>
      <c r="G215" s="354"/>
      <c r="H215" s="360"/>
      <c r="I215" s="360"/>
      <c r="J215" s="358"/>
    </row>
    <row r="216" spans="1:10" s="312" customFormat="1" ht="15" x14ac:dyDescent="0.2">
      <c r="A216" s="351" t="str">
        <f t="shared" si="3"/>
        <v/>
      </c>
      <c r="B216" s="374"/>
      <c r="C216" s="352"/>
      <c r="D216" s="359"/>
      <c r="E216" s="359"/>
      <c r="F216" s="354"/>
      <c r="G216" s="354"/>
      <c r="H216" s="360"/>
      <c r="I216" s="360"/>
      <c r="J216" s="358"/>
    </row>
    <row r="217" spans="1:10" s="312" customFormat="1" ht="15" x14ac:dyDescent="0.2">
      <c r="A217" s="351" t="str">
        <f t="shared" si="3"/>
        <v/>
      </c>
      <c r="B217" s="374"/>
      <c r="C217" s="352"/>
      <c r="D217" s="359"/>
      <c r="E217" s="359"/>
      <c r="F217" s="354"/>
      <c r="G217" s="354"/>
      <c r="H217" s="360"/>
      <c r="I217" s="360"/>
      <c r="J217" s="358"/>
    </row>
    <row r="218" spans="1:10" s="312" customFormat="1" ht="15" x14ac:dyDescent="0.2">
      <c r="A218" s="351" t="str">
        <f t="shared" si="3"/>
        <v/>
      </c>
      <c r="B218" s="374"/>
      <c r="C218" s="352"/>
      <c r="D218" s="359"/>
      <c r="E218" s="359"/>
      <c r="F218" s="354"/>
      <c r="G218" s="354"/>
      <c r="H218" s="360"/>
      <c r="I218" s="360"/>
      <c r="J218" s="358"/>
    </row>
    <row r="219" spans="1:10" s="312" customFormat="1" ht="15" x14ac:dyDescent="0.2">
      <c r="A219" s="351" t="str">
        <f t="shared" si="3"/>
        <v/>
      </c>
      <c r="B219" s="374"/>
      <c r="C219" s="352"/>
      <c r="D219" s="359"/>
      <c r="E219" s="359"/>
      <c r="F219" s="354"/>
      <c r="G219" s="354"/>
      <c r="H219" s="360"/>
      <c r="I219" s="360"/>
      <c r="J219" s="358"/>
    </row>
    <row r="220" spans="1:10" s="312" customFormat="1" ht="15" x14ac:dyDescent="0.2">
      <c r="A220" s="351" t="str">
        <f t="shared" si="3"/>
        <v/>
      </c>
      <c r="B220" s="374"/>
      <c r="C220" s="352"/>
      <c r="D220" s="359"/>
      <c r="E220" s="359"/>
      <c r="F220" s="354"/>
      <c r="G220" s="354"/>
      <c r="H220" s="360"/>
      <c r="I220" s="360"/>
      <c r="J220" s="358"/>
    </row>
    <row r="221" spans="1:10" s="312" customFormat="1" ht="15" x14ac:dyDescent="0.2">
      <c r="A221" s="351" t="str">
        <f t="shared" si="3"/>
        <v/>
      </c>
      <c r="B221" s="374"/>
      <c r="C221" s="352"/>
      <c r="D221" s="359"/>
      <c r="E221" s="359"/>
      <c r="F221" s="354"/>
      <c r="G221" s="354"/>
      <c r="H221" s="360"/>
      <c r="I221" s="360"/>
      <c r="J221" s="358"/>
    </row>
    <row r="222" spans="1:10" s="312" customFormat="1" ht="15" x14ac:dyDescent="0.2">
      <c r="A222" s="351" t="str">
        <f t="shared" si="3"/>
        <v/>
      </c>
      <c r="B222" s="374"/>
      <c r="C222" s="352"/>
      <c r="D222" s="359"/>
      <c r="E222" s="359"/>
      <c r="F222" s="354"/>
      <c r="G222" s="354"/>
      <c r="H222" s="360"/>
      <c r="I222" s="360"/>
      <c r="J222" s="358"/>
    </row>
    <row r="223" spans="1:10" s="312" customFormat="1" ht="15" x14ac:dyDescent="0.2">
      <c r="A223" s="351" t="str">
        <f t="shared" si="3"/>
        <v/>
      </c>
      <c r="B223" s="374"/>
      <c r="C223" s="352"/>
      <c r="D223" s="359"/>
      <c r="E223" s="359"/>
      <c r="F223" s="354"/>
      <c r="G223" s="354"/>
      <c r="H223" s="360"/>
      <c r="I223" s="360"/>
      <c r="J223" s="358"/>
    </row>
    <row r="224" spans="1:10" s="312" customFormat="1" ht="15" x14ac:dyDescent="0.2">
      <c r="A224" s="351" t="str">
        <f t="shared" si="3"/>
        <v/>
      </c>
      <c r="B224" s="374"/>
      <c r="C224" s="352"/>
      <c r="D224" s="359"/>
      <c r="E224" s="359"/>
      <c r="F224" s="354"/>
      <c r="G224" s="354"/>
      <c r="H224" s="360"/>
      <c r="I224" s="360"/>
      <c r="J224" s="358"/>
    </row>
    <row r="225" spans="1:10" s="312" customFormat="1" ht="15" x14ac:dyDescent="0.2">
      <c r="A225" s="351" t="str">
        <f t="shared" si="3"/>
        <v/>
      </c>
      <c r="B225" s="374"/>
      <c r="C225" s="352"/>
      <c r="D225" s="359"/>
      <c r="E225" s="359"/>
      <c r="F225" s="354"/>
      <c r="G225" s="354"/>
      <c r="H225" s="360"/>
      <c r="I225" s="360"/>
      <c r="J225" s="358"/>
    </row>
    <row r="226" spans="1:10" s="312" customFormat="1" ht="15" x14ac:dyDescent="0.2">
      <c r="A226" s="351" t="str">
        <f t="shared" si="3"/>
        <v/>
      </c>
      <c r="B226" s="374"/>
      <c r="C226" s="352"/>
      <c r="D226" s="359"/>
      <c r="E226" s="359"/>
      <c r="F226" s="354"/>
      <c r="G226" s="354"/>
      <c r="H226" s="360"/>
      <c r="I226" s="360"/>
      <c r="J226" s="358"/>
    </row>
    <row r="227" spans="1:10" s="312" customFormat="1" ht="15" x14ac:dyDescent="0.2">
      <c r="A227" s="351" t="str">
        <f t="shared" si="3"/>
        <v/>
      </c>
      <c r="B227" s="374"/>
      <c r="C227" s="352"/>
      <c r="D227" s="359"/>
      <c r="E227" s="359"/>
      <c r="F227" s="354"/>
      <c r="G227" s="354"/>
      <c r="H227" s="360"/>
      <c r="I227" s="360"/>
      <c r="J227" s="358"/>
    </row>
    <row r="228" spans="1:10" s="312" customFormat="1" ht="15" x14ac:dyDescent="0.2">
      <c r="A228" s="351" t="str">
        <f t="shared" si="3"/>
        <v/>
      </c>
      <c r="B228" s="374"/>
      <c r="C228" s="352"/>
      <c r="D228" s="359"/>
      <c r="E228" s="359"/>
      <c r="F228" s="354"/>
      <c r="G228" s="354"/>
      <c r="H228" s="360"/>
      <c r="I228" s="360"/>
      <c r="J228" s="358"/>
    </row>
    <row r="229" spans="1:10" s="312" customFormat="1" ht="15" x14ac:dyDescent="0.2">
      <c r="A229" s="351" t="str">
        <f t="shared" si="3"/>
        <v/>
      </c>
      <c r="B229" s="374"/>
      <c r="C229" s="352"/>
      <c r="D229" s="359"/>
      <c r="E229" s="359"/>
      <c r="F229" s="354"/>
      <c r="G229" s="354"/>
      <c r="H229" s="360"/>
      <c r="I229" s="360"/>
      <c r="J229" s="358"/>
    </row>
    <row r="230" spans="1:10" s="312" customFormat="1" ht="15" x14ac:dyDescent="0.2">
      <c r="A230" s="351" t="str">
        <f t="shared" si="3"/>
        <v/>
      </c>
      <c r="B230" s="374"/>
      <c r="C230" s="352"/>
      <c r="D230" s="359"/>
      <c r="E230" s="359"/>
      <c r="F230" s="354"/>
      <c r="G230" s="354"/>
      <c r="H230" s="360"/>
      <c r="I230" s="360"/>
      <c r="J230" s="358"/>
    </row>
    <row r="231" spans="1:10" s="312" customFormat="1" ht="15" x14ac:dyDescent="0.2">
      <c r="A231" s="351" t="str">
        <f t="shared" si="3"/>
        <v/>
      </c>
      <c r="B231" s="374"/>
      <c r="C231" s="352"/>
      <c r="D231" s="359"/>
      <c r="E231" s="359"/>
      <c r="F231" s="354"/>
      <c r="G231" s="354"/>
      <c r="H231" s="360"/>
      <c r="I231" s="360"/>
      <c r="J231" s="358"/>
    </row>
    <row r="232" spans="1:10" s="312" customFormat="1" ht="15" x14ac:dyDescent="0.2">
      <c r="A232" s="351" t="str">
        <f t="shared" si="3"/>
        <v/>
      </c>
      <c r="B232" s="374"/>
      <c r="C232" s="352"/>
      <c r="D232" s="359"/>
      <c r="E232" s="359"/>
      <c r="F232" s="354"/>
      <c r="G232" s="354"/>
      <c r="H232" s="360"/>
      <c r="I232" s="360"/>
      <c r="J232" s="358"/>
    </row>
    <row r="233" spans="1:10" s="312" customFormat="1" ht="15" x14ac:dyDescent="0.2">
      <c r="A233" s="351" t="str">
        <f t="shared" si="3"/>
        <v/>
      </c>
      <c r="B233" s="374"/>
      <c r="C233" s="352"/>
      <c r="D233" s="359"/>
      <c r="E233" s="359"/>
      <c r="F233" s="354"/>
      <c r="G233" s="354"/>
      <c r="H233" s="360"/>
      <c r="I233" s="360"/>
      <c r="J233" s="358"/>
    </row>
    <row r="234" spans="1:10" s="312" customFormat="1" ht="15" x14ac:dyDescent="0.2">
      <c r="A234" s="351" t="str">
        <f t="shared" si="3"/>
        <v/>
      </c>
      <c r="B234" s="374"/>
      <c r="C234" s="352"/>
      <c r="D234" s="359"/>
      <c r="E234" s="359"/>
      <c r="F234" s="354"/>
      <c r="G234" s="354"/>
      <c r="H234" s="360"/>
      <c r="I234" s="360"/>
      <c r="J234" s="358"/>
    </row>
    <row r="235" spans="1:10" s="312" customFormat="1" ht="15" x14ac:dyDescent="0.2">
      <c r="A235" s="351" t="str">
        <f t="shared" si="3"/>
        <v/>
      </c>
      <c r="B235" s="374"/>
      <c r="C235" s="352"/>
      <c r="D235" s="359"/>
      <c r="E235" s="359"/>
      <c r="F235" s="354"/>
      <c r="G235" s="354"/>
      <c r="H235" s="360"/>
      <c r="I235" s="360"/>
      <c r="J235" s="358"/>
    </row>
    <row r="236" spans="1:10" s="312" customFormat="1" ht="15" x14ac:dyDescent="0.2">
      <c r="A236" s="351" t="str">
        <f t="shared" si="3"/>
        <v/>
      </c>
      <c r="B236" s="374"/>
      <c r="C236" s="352"/>
      <c r="D236" s="359"/>
      <c r="E236" s="359"/>
      <c r="F236" s="354"/>
      <c r="G236" s="354"/>
      <c r="H236" s="360"/>
      <c r="I236" s="360"/>
      <c r="J236" s="358"/>
    </row>
    <row r="237" spans="1:10" s="312" customFormat="1" ht="15" x14ac:dyDescent="0.2">
      <c r="A237" s="351" t="str">
        <f t="shared" si="3"/>
        <v/>
      </c>
      <c r="B237" s="374"/>
      <c r="C237" s="352"/>
      <c r="D237" s="359"/>
      <c r="E237" s="359"/>
      <c r="F237" s="354"/>
      <c r="G237" s="354"/>
      <c r="H237" s="360"/>
      <c r="I237" s="360"/>
      <c r="J237" s="358"/>
    </row>
    <row r="238" spans="1:10" s="312" customFormat="1" ht="15" x14ac:dyDescent="0.2">
      <c r="A238" s="351" t="str">
        <f t="shared" si="3"/>
        <v/>
      </c>
      <c r="B238" s="374"/>
      <c r="C238" s="352"/>
      <c r="D238" s="359"/>
      <c r="E238" s="359"/>
      <c r="F238" s="354"/>
      <c r="G238" s="354"/>
      <c r="H238" s="360"/>
      <c r="I238" s="360"/>
      <c r="J238" s="358"/>
    </row>
    <row r="239" spans="1:10" s="312" customFormat="1" ht="15" x14ac:dyDescent="0.2">
      <c r="A239" s="351" t="str">
        <f t="shared" si="3"/>
        <v/>
      </c>
      <c r="B239" s="374"/>
      <c r="C239" s="352"/>
      <c r="D239" s="359"/>
      <c r="E239" s="359"/>
      <c r="F239" s="354"/>
      <c r="G239" s="354"/>
      <c r="H239" s="360"/>
      <c r="I239" s="360"/>
      <c r="J239" s="358"/>
    </row>
    <row r="240" spans="1:10" s="312" customFormat="1" ht="15" x14ac:dyDescent="0.2">
      <c r="A240" s="351" t="str">
        <f t="shared" si="3"/>
        <v/>
      </c>
      <c r="B240" s="374"/>
      <c r="C240" s="352"/>
      <c r="D240" s="359"/>
      <c r="E240" s="359"/>
      <c r="F240" s="354"/>
      <c r="G240" s="354"/>
      <c r="H240" s="360"/>
      <c r="I240" s="360"/>
      <c r="J240" s="358"/>
    </row>
    <row r="241" spans="1:10" s="312" customFormat="1" ht="15" x14ac:dyDescent="0.2">
      <c r="A241" s="351" t="str">
        <f t="shared" si="3"/>
        <v/>
      </c>
      <c r="B241" s="374"/>
      <c r="C241" s="352"/>
      <c r="D241" s="359"/>
      <c r="E241" s="359"/>
      <c r="F241" s="354"/>
      <c r="G241" s="354"/>
      <c r="H241" s="360"/>
      <c r="I241" s="360"/>
      <c r="J241" s="358"/>
    </row>
    <row r="242" spans="1:10" s="312" customFormat="1" ht="15" x14ac:dyDescent="0.2">
      <c r="A242" s="351" t="str">
        <f t="shared" si="3"/>
        <v/>
      </c>
      <c r="B242" s="374"/>
      <c r="C242" s="352"/>
      <c r="D242" s="359"/>
      <c r="E242" s="359"/>
      <c r="F242" s="354"/>
      <c r="G242" s="354"/>
      <c r="H242" s="360"/>
      <c r="I242" s="360"/>
      <c r="J242" s="358"/>
    </row>
    <row r="243" spans="1:10" s="312" customFormat="1" ht="15" x14ac:dyDescent="0.2">
      <c r="A243" s="351" t="str">
        <f t="shared" si="3"/>
        <v/>
      </c>
      <c r="B243" s="374"/>
      <c r="C243" s="352"/>
      <c r="D243" s="359"/>
      <c r="E243" s="359"/>
      <c r="F243" s="354"/>
      <c r="G243" s="354"/>
      <c r="H243" s="360"/>
      <c r="I243" s="360"/>
      <c r="J243" s="358"/>
    </row>
    <row r="244" spans="1:10" s="312" customFormat="1" ht="15" x14ac:dyDescent="0.2">
      <c r="A244" s="351" t="str">
        <f t="shared" si="3"/>
        <v/>
      </c>
      <c r="B244" s="374"/>
      <c r="C244" s="352"/>
      <c r="D244" s="359"/>
      <c r="E244" s="359"/>
      <c r="F244" s="354"/>
      <c r="G244" s="354"/>
      <c r="H244" s="360"/>
      <c r="I244" s="360"/>
      <c r="J244" s="358"/>
    </row>
    <row r="245" spans="1:10" s="312" customFormat="1" ht="15" x14ac:dyDescent="0.2">
      <c r="A245" s="351" t="str">
        <f t="shared" si="3"/>
        <v/>
      </c>
      <c r="B245" s="374"/>
      <c r="C245" s="352"/>
      <c r="D245" s="359"/>
      <c r="E245" s="359"/>
      <c r="F245" s="354"/>
      <c r="G245" s="354"/>
      <c r="H245" s="360"/>
      <c r="I245" s="360"/>
      <c r="J245" s="358"/>
    </row>
    <row r="246" spans="1:10" s="312" customFormat="1" ht="15" x14ac:dyDescent="0.2">
      <c r="A246" s="351" t="str">
        <f t="shared" si="3"/>
        <v/>
      </c>
      <c r="B246" s="374"/>
      <c r="C246" s="352"/>
      <c r="D246" s="359"/>
      <c r="E246" s="359"/>
      <c r="F246" s="354"/>
      <c r="G246" s="354"/>
      <c r="H246" s="360"/>
      <c r="I246" s="360"/>
      <c r="J246" s="358"/>
    </row>
    <row r="247" spans="1:10" s="312" customFormat="1" ht="15" x14ac:dyDescent="0.2">
      <c r="A247" s="351" t="str">
        <f t="shared" si="3"/>
        <v/>
      </c>
      <c r="B247" s="374"/>
      <c r="C247" s="352"/>
      <c r="D247" s="359"/>
      <c r="E247" s="359"/>
      <c r="F247" s="354"/>
      <c r="G247" s="354"/>
      <c r="H247" s="360"/>
      <c r="I247" s="360"/>
      <c r="J247" s="358"/>
    </row>
    <row r="248" spans="1:10" s="312" customFormat="1" ht="15" x14ac:dyDescent="0.2">
      <c r="A248" s="351" t="str">
        <f t="shared" si="3"/>
        <v/>
      </c>
      <c r="B248" s="374"/>
      <c r="C248" s="352"/>
      <c r="D248" s="359"/>
      <c r="E248" s="359"/>
      <c r="F248" s="354"/>
      <c r="G248" s="354"/>
      <c r="H248" s="360"/>
      <c r="I248" s="360"/>
      <c r="J248" s="358"/>
    </row>
    <row r="249" spans="1:10" s="312" customFormat="1" ht="15" x14ac:dyDescent="0.2">
      <c r="A249" s="351" t="str">
        <f t="shared" si="3"/>
        <v/>
      </c>
      <c r="B249" s="374"/>
      <c r="C249" s="352"/>
      <c r="D249" s="359"/>
      <c r="E249" s="359"/>
      <c r="F249" s="354"/>
      <c r="G249" s="354"/>
      <c r="H249" s="360"/>
      <c r="I249" s="360"/>
      <c r="J249" s="358"/>
    </row>
    <row r="250" spans="1:10" s="312" customFormat="1" ht="15" x14ac:dyDescent="0.2">
      <c r="A250" s="351" t="str">
        <f t="shared" si="3"/>
        <v/>
      </c>
      <c r="B250" s="374"/>
      <c r="C250" s="352"/>
      <c r="D250" s="359"/>
      <c r="E250" s="359"/>
      <c r="F250" s="354"/>
      <c r="G250" s="354"/>
      <c r="H250" s="360"/>
      <c r="I250" s="360"/>
      <c r="J250" s="358"/>
    </row>
    <row r="251" spans="1:10" s="312" customFormat="1" ht="15" x14ac:dyDescent="0.2">
      <c r="A251" s="351" t="str">
        <f t="shared" si="3"/>
        <v/>
      </c>
      <c r="B251" s="374"/>
      <c r="C251" s="352"/>
      <c r="D251" s="359"/>
      <c r="E251" s="359"/>
      <c r="F251" s="354"/>
      <c r="G251" s="354"/>
      <c r="H251" s="360"/>
      <c r="I251" s="360"/>
      <c r="J251" s="358"/>
    </row>
    <row r="252" spans="1:10" s="312" customFormat="1" ht="15" x14ac:dyDescent="0.2">
      <c r="A252" s="351" t="str">
        <f t="shared" si="3"/>
        <v/>
      </c>
      <c r="B252" s="374"/>
      <c r="C252" s="352"/>
      <c r="D252" s="359"/>
      <c r="E252" s="359"/>
      <c r="F252" s="354"/>
      <c r="G252" s="354"/>
      <c r="H252" s="360"/>
      <c r="I252" s="360"/>
      <c r="J252" s="358"/>
    </row>
    <row r="253" spans="1:10" s="312" customFormat="1" ht="15" x14ac:dyDescent="0.2">
      <c r="A253" s="351" t="str">
        <f t="shared" si="3"/>
        <v/>
      </c>
      <c r="B253" s="374"/>
      <c r="C253" s="352"/>
      <c r="D253" s="359"/>
      <c r="E253" s="359"/>
      <c r="F253" s="354"/>
      <c r="G253" s="354"/>
      <c r="H253" s="360"/>
      <c r="I253" s="360"/>
      <c r="J253" s="358"/>
    </row>
    <row r="254" spans="1:10" s="312" customFormat="1" ht="15" x14ac:dyDescent="0.2">
      <c r="A254" s="351" t="str">
        <f t="shared" si="3"/>
        <v/>
      </c>
      <c r="B254" s="374"/>
      <c r="C254" s="352"/>
      <c r="D254" s="359"/>
      <c r="E254" s="359"/>
      <c r="F254" s="354"/>
      <c r="G254" s="354"/>
      <c r="H254" s="360"/>
      <c r="I254" s="360"/>
      <c r="J254" s="358"/>
    </row>
    <row r="255" spans="1:10" s="312" customFormat="1" ht="15" x14ac:dyDescent="0.2">
      <c r="A255" s="351" t="str">
        <f t="shared" si="3"/>
        <v/>
      </c>
      <c r="B255" s="374"/>
      <c r="C255" s="352"/>
      <c r="D255" s="359"/>
      <c r="E255" s="359"/>
      <c r="F255" s="354"/>
      <c r="G255" s="354"/>
      <c r="H255" s="360"/>
      <c r="I255" s="360"/>
      <c r="J255" s="358"/>
    </row>
    <row r="256" spans="1:10" s="312" customFormat="1" ht="15" x14ac:dyDescent="0.2">
      <c r="A256" s="351" t="str">
        <f t="shared" si="3"/>
        <v/>
      </c>
      <c r="B256" s="374"/>
      <c r="C256" s="352"/>
      <c r="D256" s="359"/>
      <c r="E256" s="359"/>
      <c r="F256" s="354"/>
      <c r="G256" s="354"/>
      <c r="H256" s="360"/>
      <c r="I256" s="360"/>
      <c r="J256" s="358"/>
    </row>
    <row r="257" spans="1:10" s="312" customFormat="1" ht="15" x14ac:dyDescent="0.2">
      <c r="A257" s="351" t="str">
        <f t="shared" si="3"/>
        <v/>
      </c>
      <c r="B257" s="374"/>
      <c r="C257" s="352"/>
      <c r="D257" s="359"/>
      <c r="E257" s="359"/>
      <c r="F257" s="354"/>
      <c r="G257" s="354"/>
      <c r="H257" s="360"/>
      <c r="I257" s="360"/>
      <c r="J257" s="358"/>
    </row>
    <row r="258" spans="1:10" s="312" customFormat="1" ht="15" x14ac:dyDescent="0.2">
      <c r="A258" s="351" t="str">
        <f t="shared" si="3"/>
        <v/>
      </c>
      <c r="B258" s="374"/>
      <c r="C258" s="352"/>
      <c r="D258" s="359"/>
      <c r="E258" s="359"/>
      <c r="F258" s="354"/>
      <c r="G258" s="354"/>
      <c r="H258" s="360"/>
      <c r="I258" s="360"/>
      <c r="J258" s="358"/>
    </row>
    <row r="259" spans="1:10" s="312" customFormat="1" ht="15" x14ac:dyDescent="0.2">
      <c r="A259" s="351" t="str">
        <f t="shared" si="3"/>
        <v/>
      </c>
      <c r="B259" s="374"/>
      <c r="C259" s="352"/>
      <c r="D259" s="359"/>
      <c r="E259" s="359"/>
      <c r="F259" s="354"/>
      <c r="G259" s="354"/>
      <c r="H259" s="360"/>
      <c r="I259" s="360"/>
      <c r="J259" s="358"/>
    </row>
    <row r="260" spans="1:10" s="312" customFormat="1" ht="15" x14ac:dyDescent="0.2">
      <c r="A260" s="351" t="str">
        <f t="shared" si="3"/>
        <v/>
      </c>
      <c r="B260" s="374"/>
      <c r="C260" s="352"/>
      <c r="D260" s="359"/>
      <c r="E260" s="359"/>
      <c r="F260" s="354"/>
      <c r="G260" s="354"/>
      <c r="H260" s="360"/>
      <c r="I260" s="360"/>
      <c r="J260" s="358"/>
    </row>
    <row r="261" spans="1:10" s="312" customFormat="1" ht="15" x14ac:dyDescent="0.2">
      <c r="A261" s="351" t="str">
        <f t="shared" si="3"/>
        <v/>
      </c>
      <c r="B261" s="374"/>
      <c r="C261" s="352"/>
      <c r="D261" s="359"/>
      <c r="E261" s="359"/>
      <c r="F261" s="354"/>
      <c r="G261" s="354"/>
      <c r="H261" s="360"/>
      <c r="I261" s="360"/>
      <c r="J261" s="358"/>
    </row>
    <row r="262" spans="1:10" s="312" customFormat="1" ht="15" x14ac:dyDescent="0.2">
      <c r="A262" s="351" t="str">
        <f t="shared" si="3"/>
        <v/>
      </c>
      <c r="B262" s="374"/>
      <c r="C262" s="352"/>
      <c r="D262" s="359"/>
      <c r="E262" s="359"/>
      <c r="F262" s="354"/>
      <c r="G262" s="354"/>
      <c r="H262" s="360"/>
      <c r="I262" s="360"/>
      <c r="J262" s="358"/>
    </row>
    <row r="263" spans="1:10" s="312" customFormat="1" ht="15" x14ac:dyDescent="0.2">
      <c r="A263" s="351" t="str">
        <f t="shared" si="3"/>
        <v/>
      </c>
      <c r="B263" s="374"/>
      <c r="C263" s="352"/>
      <c r="D263" s="359"/>
      <c r="E263" s="359"/>
      <c r="F263" s="354"/>
      <c r="G263" s="354"/>
      <c r="H263" s="360"/>
      <c r="I263" s="360"/>
      <c r="J263" s="358"/>
    </row>
    <row r="264" spans="1:10" s="312" customFormat="1" ht="15" x14ac:dyDescent="0.2">
      <c r="A264" s="351" t="str">
        <f t="shared" si="3"/>
        <v/>
      </c>
      <c r="B264" s="374"/>
      <c r="C264" s="352"/>
      <c r="D264" s="359"/>
      <c r="E264" s="359"/>
      <c r="F264" s="354"/>
      <c r="G264" s="354"/>
      <c r="H264" s="360"/>
      <c r="I264" s="360"/>
      <c r="J264" s="358"/>
    </row>
    <row r="265" spans="1:10" s="312" customFormat="1" ht="15" x14ac:dyDescent="0.2">
      <c r="A265" s="351" t="str">
        <f t="shared" si="3"/>
        <v/>
      </c>
      <c r="B265" s="374"/>
      <c r="C265" s="352"/>
      <c r="D265" s="359"/>
      <c r="E265" s="359"/>
      <c r="F265" s="354"/>
      <c r="G265" s="354"/>
      <c r="H265" s="360"/>
      <c r="I265" s="360"/>
      <c r="J265" s="358"/>
    </row>
    <row r="266" spans="1:10" s="312" customFormat="1" ht="15" x14ac:dyDescent="0.2">
      <c r="A266" s="351" t="str">
        <f t="shared" si="3"/>
        <v/>
      </c>
      <c r="B266" s="374"/>
      <c r="C266" s="352"/>
      <c r="D266" s="359"/>
      <c r="E266" s="359"/>
      <c r="F266" s="354"/>
      <c r="G266" s="354"/>
      <c r="H266" s="360"/>
      <c r="I266" s="360"/>
      <c r="J266" s="358"/>
    </row>
    <row r="267" spans="1:10" s="312" customFormat="1" ht="15" x14ac:dyDescent="0.2">
      <c r="A267" s="351" t="str">
        <f t="shared" si="3"/>
        <v/>
      </c>
      <c r="B267" s="374"/>
      <c r="C267" s="352"/>
      <c r="D267" s="359"/>
      <c r="E267" s="359"/>
      <c r="F267" s="354"/>
      <c r="G267" s="354"/>
      <c r="H267" s="360"/>
      <c r="I267" s="360"/>
      <c r="J267" s="358"/>
    </row>
    <row r="268" spans="1:10" s="312" customFormat="1" ht="15" x14ac:dyDescent="0.2">
      <c r="A268" s="351" t="str">
        <f t="shared" si="3"/>
        <v/>
      </c>
      <c r="B268" s="374"/>
      <c r="C268" s="352"/>
      <c r="D268" s="359"/>
      <c r="E268" s="359"/>
      <c r="F268" s="354"/>
      <c r="G268" s="354"/>
      <c r="H268" s="360"/>
      <c r="I268" s="360"/>
      <c r="J268" s="358"/>
    </row>
    <row r="269" spans="1:10" s="312" customFormat="1" ht="15" x14ac:dyDescent="0.2">
      <c r="A269" s="351" t="str">
        <f t="shared" si="3"/>
        <v/>
      </c>
      <c r="B269" s="374"/>
      <c r="C269" s="352"/>
      <c r="D269" s="359"/>
      <c r="E269" s="359"/>
      <c r="F269" s="354"/>
      <c r="G269" s="354"/>
      <c r="H269" s="360"/>
      <c r="I269" s="360"/>
      <c r="J269" s="358"/>
    </row>
    <row r="270" spans="1:10" s="312" customFormat="1" ht="15" x14ac:dyDescent="0.2">
      <c r="A270" s="351" t="str">
        <f t="shared" si="3"/>
        <v/>
      </c>
      <c r="B270" s="374"/>
      <c r="C270" s="352"/>
      <c r="D270" s="359"/>
      <c r="E270" s="359"/>
      <c r="F270" s="354"/>
      <c r="G270" s="354"/>
      <c r="H270" s="360"/>
      <c r="I270" s="360"/>
      <c r="J270" s="358"/>
    </row>
    <row r="271" spans="1:10" s="312" customFormat="1" ht="15" x14ac:dyDescent="0.2">
      <c r="A271" s="351" t="str">
        <f t="shared" si="3"/>
        <v/>
      </c>
      <c r="B271" s="374"/>
      <c r="C271" s="352"/>
      <c r="D271" s="359"/>
      <c r="E271" s="359"/>
      <c r="F271" s="354"/>
      <c r="G271" s="354"/>
      <c r="H271" s="360"/>
      <c r="I271" s="360"/>
      <c r="J271" s="358"/>
    </row>
    <row r="272" spans="1:10" s="312" customFormat="1" ht="15" x14ac:dyDescent="0.2">
      <c r="A272" s="351" t="str">
        <f t="shared" si="3"/>
        <v/>
      </c>
      <c r="B272" s="374"/>
      <c r="C272" s="352"/>
      <c r="D272" s="359"/>
      <c r="E272" s="359"/>
      <c r="F272" s="354"/>
      <c r="G272" s="354"/>
      <c r="H272" s="360"/>
      <c r="I272" s="360"/>
      <c r="J272" s="358"/>
    </row>
    <row r="273" spans="1:10" s="312" customFormat="1" ht="15" x14ac:dyDescent="0.2">
      <c r="A273" s="351" t="str">
        <f t="shared" si="3"/>
        <v/>
      </c>
      <c r="B273" s="374"/>
      <c r="C273" s="352"/>
      <c r="D273" s="359"/>
      <c r="E273" s="359"/>
      <c r="F273" s="354"/>
      <c r="G273" s="354"/>
      <c r="H273" s="360"/>
      <c r="I273" s="360"/>
      <c r="J273" s="358"/>
    </row>
    <row r="274" spans="1:10" s="312" customFormat="1" ht="15" x14ac:dyDescent="0.2">
      <c r="A274" s="351" t="str">
        <f t="shared" si="3"/>
        <v/>
      </c>
      <c r="B274" s="374"/>
      <c r="C274" s="352"/>
      <c r="D274" s="359"/>
      <c r="E274" s="359"/>
      <c r="F274" s="354"/>
      <c r="G274" s="354"/>
      <c r="H274" s="360"/>
      <c r="I274" s="360"/>
      <c r="J274" s="358"/>
    </row>
    <row r="275" spans="1:10" s="312" customFormat="1" ht="15" x14ac:dyDescent="0.2">
      <c r="A275" s="351" t="str">
        <f t="shared" si="3"/>
        <v/>
      </c>
      <c r="B275" s="374"/>
      <c r="C275" s="352"/>
      <c r="D275" s="359"/>
      <c r="E275" s="359"/>
      <c r="F275" s="354"/>
      <c r="G275" s="354"/>
      <c r="H275" s="360"/>
      <c r="I275" s="360"/>
      <c r="J275" s="358"/>
    </row>
    <row r="276" spans="1:10" s="312" customFormat="1" ht="15" x14ac:dyDescent="0.2">
      <c r="A276" s="351" t="str">
        <f t="shared" si="3"/>
        <v/>
      </c>
      <c r="B276" s="374"/>
      <c r="C276" s="352"/>
      <c r="D276" s="359"/>
      <c r="E276" s="359"/>
      <c r="F276" s="354"/>
      <c r="G276" s="354"/>
      <c r="H276" s="360"/>
      <c r="I276" s="360"/>
      <c r="J276" s="358"/>
    </row>
    <row r="277" spans="1:10" s="312" customFormat="1" ht="15" x14ac:dyDescent="0.2">
      <c r="A277" s="351" t="str">
        <f t="shared" ref="A277:A340" si="4">IF(COUNTA(B277:I277)&gt;0,ROW()-ROW($A$19),"")</f>
        <v/>
      </c>
      <c r="B277" s="374"/>
      <c r="C277" s="352"/>
      <c r="D277" s="359"/>
      <c r="E277" s="359"/>
      <c r="F277" s="354"/>
      <c r="G277" s="354"/>
      <c r="H277" s="360"/>
      <c r="I277" s="360"/>
      <c r="J277" s="358"/>
    </row>
    <row r="278" spans="1:10" s="312" customFormat="1" ht="15" x14ac:dyDescent="0.2">
      <c r="A278" s="351" t="str">
        <f t="shared" si="4"/>
        <v/>
      </c>
      <c r="B278" s="374"/>
      <c r="C278" s="352"/>
      <c r="D278" s="359"/>
      <c r="E278" s="359"/>
      <c r="F278" s="354"/>
      <c r="G278" s="354"/>
      <c r="H278" s="360"/>
      <c r="I278" s="360"/>
      <c r="J278" s="358"/>
    </row>
    <row r="279" spans="1:10" s="312" customFormat="1" ht="15" x14ac:dyDescent="0.2">
      <c r="A279" s="351" t="str">
        <f t="shared" si="4"/>
        <v/>
      </c>
      <c r="B279" s="374"/>
      <c r="C279" s="352"/>
      <c r="D279" s="359"/>
      <c r="E279" s="359"/>
      <c r="F279" s="354"/>
      <c r="G279" s="354"/>
      <c r="H279" s="360"/>
      <c r="I279" s="360"/>
      <c r="J279" s="358"/>
    </row>
    <row r="280" spans="1:10" s="312" customFormat="1" ht="15" x14ac:dyDescent="0.2">
      <c r="A280" s="351" t="str">
        <f t="shared" si="4"/>
        <v/>
      </c>
      <c r="B280" s="374"/>
      <c r="C280" s="352"/>
      <c r="D280" s="359"/>
      <c r="E280" s="359"/>
      <c r="F280" s="354"/>
      <c r="G280" s="354"/>
      <c r="H280" s="360"/>
      <c r="I280" s="360"/>
      <c r="J280" s="358"/>
    </row>
    <row r="281" spans="1:10" s="312" customFormat="1" ht="15" x14ac:dyDescent="0.2">
      <c r="A281" s="351" t="str">
        <f t="shared" si="4"/>
        <v/>
      </c>
      <c r="B281" s="374"/>
      <c r="C281" s="352"/>
      <c r="D281" s="359"/>
      <c r="E281" s="359"/>
      <c r="F281" s="354"/>
      <c r="G281" s="354"/>
      <c r="H281" s="360"/>
      <c r="I281" s="360"/>
      <c r="J281" s="358"/>
    </row>
    <row r="282" spans="1:10" s="312" customFormat="1" ht="15" x14ac:dyDescent="0.2">
      <c r="A282" s="351" t="str">
        <f t="shared" si="4"/>
        <v/>
      </c>
      <c r="B282" s="374"/>
      <c r="C282" s="352"/>
      <c r="D282" s="359"/>
      <c r="E282" s="359"/>
      <c r="F282" s="354"/>
      <c r="G282" s="354"/>
      <c r="H282" s="360"/>
      <c r="I282" s="360"/>
      <c r="J282" s="358"/>
    </row>
    <row r="283" spans="1:10" s="312" customFormat="1" ht="15" x14ac:dyDescent="0.2">
      <c r="A283" s="351" t="str">
        <f t="shared" si="4"/>
        <v/>
      </c>
      <c r="B283" s="374"/>
      <c r="C283" s="352"/>
      <c r="D283" s="359"/>
      <c r="E283" s="359"/>
      <c r="F283" s="354"/>
      <c r="G283" s="354"/>
      <c r="H283" s="360"/>
      <c r="I283" s="360"/>
      <c r="J283" s="358"/>
    </row>
    <row r="284" spans="1:10" s="312" customFormat="1" ht="15" x14ac:dyDescent="0.2">
      <c r="A284" s="351" t="str">
        <f t="shared" si="4"/>
        <v/>
      </c>
      <c r="B284" s="374"/>
      <c r="C284" s="352"/>
      <c r="D284" s="359"/>
      <c r="E284" s="359"/>
      <c r="F284" s="354"/>
      <c r="G284" s="354"/>
      <c r="H284" s="360"/>
      <c r="I284" s="360"/>
      <c r="J284" s="358"/>
    </row>
    <row r="285" spans="1:10" s="312" customFormat="1" ht="15" x14ac:dyDescent="0.2">
      <c r="A285" s="351" t="str">
        <f t="shared" si="4"/>
        <v/>
      </c>
      <c r="B285" s="374"/>
      <c r="C285" s="352"/>
      <c r="D285" s="359"/>
      <c r="E285" s="359"/>
      <c r="F285" s="354"/>
      <c r="G285" s="354"/>
      <c r="H285" s="360"/>
      <c r="I285" s="360"/>
      <c r="J285" s="358"/>
    </row>
    <row r="286" spans="1:10" s="312" customFormat="1" ht="15" x14ac:dyDescent="0.2">
      <c r="A286" s="351" t="str">
        <f t="shared" si="4"/>
        <v/>
      </c>
      <c r="B286" s="374"/>
      <c r="C286" s="352"/>
      <c r="D286" s="359"/>
      <c r="E286" s="359"/>
      <c r="F286" s="354"/>
      <c r="G286" s="354"/>
      <c r="H286" s="360"/>
      <c r="I286" s="360"/>
      <c r="J286" s="358"/>
    </row>
    <row r="287" spans="1:10" s="312" customFormat="1" ht="15" x14ac:dyDescent="0.2">
      <c r="A287" s="351" t="str">
        <f t="shared" si="4"/>
        <v/>
      </c>
      <c r="B287" s="374"/>
      <c r="C287" s="352"/>
      <c r="D287" s="359"/>
      <c r="E287" s="359"/>
      <c r="F287" s="354"/>
      <c r="G287" s="354"/>
      <c r="H287" s="360"/>
      <c r="I287" s="360"/>
      <c r="J287" s="358"/>
    </row>
    <row r="288" spans="1:10" s="312" customFormat="1" ht="15" x14ac:dyDescent="0.2">
      <c r="A288" s="351" t="str">
        <f t="shared" si="4"/>
        <v/>
      </c>
      <c r="B288" s="374"/>
      <c r="C288" s="352"/>
      <c r="D288" s="359"/>
      <c r="E288" s="359"/>
      <c r="F288" s="354"/>
      <c r="G288" s="354"/>
      <c r="H288" s="360"/>
      <c r="I288" s="360"/>
      <c r="J288" s="358"/>
    </row>
    <row r="289" spans="1:10" s="312" customFormat="1" ht="15" x14ac:dyDescent="0.2">
      <c r="A289" s="351" t="str">
        <f t="shared" si="4"/>
        <v/>
      </c>
      <c r="B289" s="374"/>
      <c r="C289" s="352"/>
      <c r="D289" s="359"/>
      <c r="E289" s="359"/>
      <c r="F289" s="354"/>
      <c r="G289" s="354"/>
      <c r="H289" s="360"/>
      <c r="I289" s="360"/>
      <c r="J289" s="358"/>
    </row>
    <row r="290" spans="1:10" s="312" customFormat="1" ht="15" x14ac:dyDescent="0.2">
      <c r="A290" s="351" t="str">
        <f t="shared" si="4"/>
        <v/>
      </c>
      <c r="B290" s="374"/>
      <c r="C290" s="352"/>
      <c r="D290" s="359"/>
      <c r="E290" s="359"/>
      <c r="F290" s="354"/>
      <c r="G290" s="354"/>
      <c r="H290" s="360"/>
      <c r="I290" s="360"/>
      <c r="J290" s="358"/>
    </row>
    <row r="291" spans="1:10" s="312" customFormat="1" ht="15" x14ac:dyDescent="0.2">
      <c r="A291" s="351" t="str">
        <f t="shared" si="4"/>
        <v/>
      </c>
      <c r="B291" s="374"/>
      <c r="C291" s="352"/>
      <c r="D291" s="359"/>
      <c r="E291" s="359"/>
      <c r="F291" s="354"/>
      <c r="G291" s="354"/>
      <c r="H291" s="360"/>
      <c r="I291" s="360"/>
      <c r="J291" s="358"/>
    </row>
    <row r="292" spans="1:10" s="312" customFormat="1" ht="15" x14ac:dyDescent="0.2">
      <c r="A292" s="351" t="str">
        <f t="shared" si="4"/>
        <v/>
      </c>
      <c r="B292" s="374"/>
      <c r="C292" s="352"/>
      <c r="D292" s="359"/>
      <c r="E292" s="359"/>
      <c r="F292" s="354"/>
      <c r="G292" s="354"/>
      <c r="H292" s="360"/>
      <c r="I292" s="360"/>
      <c r="J292" s="358"/>
    </row>
    <row r="293" spans="1:10" s="312" customFormat="1" ht="15" x14ac:dyDescent="0.2">
      <c r="A293" s="351" t="str">
        <f t="shared" si="4"/>
        <v/>
      </c>
      <c r="B293" s="374"/>
      <c r="C293" s="352"/>
      <c r="D293" s="359"/>
      <c r="E293" s="359"/>
      <c r="F293" s="354"/>
      <c r="G293" s="354"/>
      <c r="H293" s="360"/>
      <c r="I293" s="360"/>
      <c r="J293" s="358"/>
    </row>
    <row r="294" spans="1:10" s="312" customFormat="1" ht="15" x14ac:dyDescent="0.2">
      <c r="A294" s="351" t="str">
        <f t="shared" si="4"/>
        <v/>
      </c>
      <c r="B294" s="374"/>
      <c r="C294" s="352"/>
      <c r="D294" s="359"/>
      <c r="E294" s="359"/>
      <c r="F294" s="354"/>
      <c r="G294" s="354"/>
      <c r="H294" s="360"/>
      <c r="I294" s="360"/>
      <c r="J294" s="358"/>
    </row>
    <row r="295" spans="1:10" s="312" customFormat="1" ht="15" x14ac:dyDescent="0.2">
      <c r="A295" s="351" t="str">
        <f t="shared" si="4"/>
        <v/>
      </c>
      <c r="B295" s="374"/>
      <c r="C295" s="352"/>
      <c r="D295" s="359"/>
      <c r="E295" s="359"/>
      <c r="F295" s="354"/>
      <c r="G295" s="354"/>
      <c r="H295" s="360"/>
      <c r="I295" s="360"/>
      <c r="J295" s="358"/>
    </row>
    <row r="296" spans="1:10" s="312" customFormat="1" ht="15" x14ac:dyDescent="0.2">
      <c r="A296" s="351" t="str">
        <f t="shared" si="4"/>
        <v/>
      </c>
      <c r="B296" s="374"/>
      <c r="C296" s="352"/>
      <c r="D296" s="359"/>
      <c r="E296" s="359"/>
      <c r="F296" s="354"/>
      <c r="G296" s="354"/>
      <c r="H296" s="360"/>
      <c r="I296" s="360"/>
      <c r="J296" s="358"/>
    </row>
    <row r="297" spans="1:10" s="312" customFormat="1" ht="15" x14ac:dyDescent="0.2">
      <c r="A297" s="351" t="str">
        <f t="shared" si="4"/>
        <v/>
      </c>
      <c r="B297" s="374"/>
      <c r="C297" s="352"/>
      <c r="D297" s="359"/>
      <c r="E297" s="359"/>
      <c r="F297" s="354"/>
      <c r="G297" s="354"/>
      <c r="H297" s="360"/>
      <c r="I297" s="360"/>
      <c r="J297" s="358"/>
    </row>
    <row r="298" spans="1:10" s="312" customFormat="1" ht="15" x14ac:dyDescent="0.2">
      <c r="A298" s="351" t="str">
        <f t="shared" si="4"/>
        <v/>
      </c>
      <c r="B298" s="374"/>
      <c r="C298" s="352"/>
      <c r="D298" s="359"/>
      <c r="E298" s="359"/>
      <c r="F298" s="354"/>
      <c r="G298" s="354"/>
      <c r="H298" s="360"/>
      <c r="I298" s="360"/>
      <c r="J298" s="358"/>
    </row>
    <row r="299" spans="1:10" s="312" customFormat="1" ht="15" x14ac:dyDescent="0.2">
      <c r="A299" s="351" t="str">
        <f t="shared" si="4"/>
        <v/>
      </c>
      <c r="B299" s="374"/>
      <c r="C299" s="352"/>
      <c r="D299" s="359"/>
      <c r="E299" s="359"/>
      <c r="F299" s="354"/>
      <c r="G299" s="354"/>
      <c r="H299" s="360"/>
      <c r="I299" s="360"/>
      <c r="J299" s="358"/>
    </row>
    <row r="300" spans="1:10" s="312" customFormat="1" ht="15" x14ac:dyDescent="0.2">
      <c r="A300" s="351" t="str">
        <f t="shared" si="4"/>
        <v/>
      </c>
      <c r="B300" s="374"/>
      <c r="C300" s="352"/>
      <c r="D300" s="359"/>
      <c r="E300" s="359"/>
      <c r="F300" s="354"/>
      <c r="G300" s="354"/>
      <c r="H300" s="360"/>
      <c r="I300" s="360"/>
      <c r="J300" s="358"/>
    </row>
    <row r="301" spans="1:10" s="312" customFormat="1" ht="15" x14ac:dyDescent="0.2">
      <c r="A301" s="351" t="str">
        <f t="shared" si="4"/>
        <v/>
      </c>
      <c r="B301" s="374"/>
      <c r="C301" s="352"/>
      <c r="D301" s="359"/>
      <c r="E301" s="359"/>
      <c r="F301" s="354"/>
      <c r="G301" s="354"/>
      <c r="H301" s="360"/>
      <c r="I301" s="360"/>
      <c r="J301" s="358"/>
    </row>
    <row r="302" spans="1:10" s="312" customFormat="1" ht="15" x14ac:dyDescent="0.2">
      <c r="A302" s="351" t="str">
        <f t="shared" si="4"/>
        <v/>
      </c>
      <c r="B302" s="374"/>
      <c r="C302" s="352"/>
      <c r="D302" s="359"/>
      <c r="E302" s="359"/>
      <c r="F302" s="354"/>
      <c r="G302" s="354"/>
      <c r="H302" s="360"/>
      <c r="I302" s="360"/>
      <c r="J302" s="358"/>
    </row>
    <row r="303" spans="1:10" s="312" customFormat="1" ht="15" x14ac:dyDescent="0.2">
      <c r="A303" s="351" t="str">
        <f t="shared" si="4"/>
        <v/>
      </c>
      <c r="B303" s="374"/>
      <c r="C303" s="352"/>
      <c r="D303" s="359"/>
      <c r="E303" s="359"/>
      <c r="F303" s="354"/>
      <c r="G303" s="354"/>
      <c r="H303" s="360"/>
      <c r="I303" s="360"/>
      <c r="J303" s="358"/>
    </row>
    <row r="304" spans="1:10" s="312" customFormat="1" ht="15" x14ac:dyDescent="0.2">
      <c r="A304" s="351" t="str">
        <f t="shared" si="4"/>
        <v/>
      </c>
      <c r="B304" s="374"/>
      <c r="C304" s="352"/>
      <c r="D304" s="359"/>
      <c r="E304" s="359"/>
      <c r="F304" s="354"/>
      <c r="G304" s="354"/>
      <c r="H304" s="360"/>
      <c r="I304" s="360"/>
      <c r="J304" s="358"/>
    </row>
    <row r="305" spans="1:10" s="312" customFormat="1" ht="15" x14ac:dyDescent="0.2">
      <c r="A305" s="351" t="str">
        <f t="shared" si="4"/>
        <v/>
      </c>
      <c r="B305" s="374"/>
      <c r="C305" s="352"/>
      <c r="D305" s="359"/>
      <c r="E305" s="359"/>
      <c r="F305" s="354"/>
      <c r="G305" s="354"/>
      <c r="H305" s="360"/>
      <c r="I305" s="360"/>
      <c r="J305" s="358"/>
    </row>
    <row r="306" spans="1:10" s="312" customFormat="1" ht="15" x14ac:dyDescent="0.2">
      <c r="A306" s="351" t="str">
        <f t="shared" si="4"/>
        <v/>
      </c>
      <c r="B306" s="374"/>
      <c r="C306" s="352"/>
      <c r="D306" s="359"/>
      <c r="E306" s="359"/>
      <c r="F306" s="354"/>
      <c r="G306" s="354"/>
      <c r="H306" s="360"/>
      <c r="I306" s="360"/>
      <c r="J306" s="358"/>
    </row>
    <row r="307" spans="1:10" s="312" customFormat="1" ht="15" x14ac:dyDescent="0.2">
      <c r="A307" s="351" t="str">
        <f t="shared" si="4"/>
        <v/>
      </c>
      <c r="B307" s="374"/>
      <c r="C307" s="352"/>
      <c r="D307" s="359"/>
      <c r="E307" s="359"/>
      <c r="F307" s="354"/>
      <c r="G307" s="354"/>
      <c r="H307" s="360"/>
      <c r="I307" s="360"/>
      <c r="J307" s="358"/>
    </row>
    <row r="308" spans="1:10" s="312" customFormat="1" ht="15" x14ac:dyDescent="0.2">
      <c r="A308" s="351" t="str">
        <f t="shared" si="4"/>
        <v/>
      </c>
      <c r="B308" s="374"/>
      <c r="C308" s="352"/>
      <c r="D308" s="359"/>
      <c r="E308" s="359"/>
      <c r="F308" s="354"/>
      <c r="G308" s="354"/>
      <c r="H308" s="360"/>
      <c r="I308" s="360"/>
      <c r="J308" s="358"/>
    </row>
    <row r="309" spans="1:10" s="312" customFormat="1" ht="15" x14ac:dyDescent="0.2">
      <c r="A309" s="351" t="str">
        <f t="shared" si="4"/>
        <v/>
      </c>
      <c r="B309" s="374"/>
      <c r="C309" s="352"/>
      <c r="D309" s="359"/>
      <c r="E309" s="359"/>
      <c r="F309" s="354"/>
      <c r="G309" s="354"/>
      <c r="H309" s="360"/>
      <c r="I309" s="360"/>
      <c r="J309" s="358"/>
    </row>
    <row r="310" spans="1:10" s="312" customFormat="1" ht="15" x14ac:dyDescent="0.2">
      <c r="A310" s="351" t="str">
        <f t="shared" si="4"/>
        <v/>
      </c>
      <c r="B310" s="374"/>
      <c r="C310" s="352"/>
      <c r="D310" s="359"/>
      <c r="E310" s="359"/>
      <c r="F310" s="354"/>
      <c r="G310" s="354"/>
      <c r="H310" s="360"/>
      <c r="I310" s="360"/>
      <c r="J310" s="358"/>
    </row>
    <row r="311" spans="1:10" s="312" customFormat="1" ht="15" x14ac:dyDescent="0.2">
      <c r="A311" s="351" t="str">
        <f t="shared" si="4"/>
        <v/>
      </c>
      <c r="B311" s="374"/>
      <c r="C311" s="352"/>
      <c r="D311" s="359"/>
      <c r="E311" s="359"/>
      <c r="F311" s="354"/>
      <c r="G311" s="354"/>
      <c r="H311" s="360"/>
      <c r="I311" s="360"/>
      <c r="J311" s="358"/>
    </row>
    <row r="312" spans="1:10" s="312" customFormat="1" ht="15" x14ac:dyDescent="0.2">
      <c r="A312" s="351" t="str">
        <f t="shared" si="4"/>
        <v/>
      </c>
      <c r="B312" s="374"/>
      <c r="C312" s="352"/>
      <c r="D312" s="359"/>
      <c r="E312" s="359"/>
      <c r="F312" s="354"/>
      <c r="G312" s="354"/>
      <c r="H312" s="360"/>
      <c r="I312" s="360"/>
      <c r="J312" s="358"/>
    </row>
    <row r="313" spans="1:10" s="312" customFormat="1" ht="15" x14ac:dyDescent="0.2">
      <c r="A313" s="351" t="str">
        <f t="shared" si="4"/>
        <v/>
      </c>
      <c r="B313" s="374"/>
      <c r="C313" s="352"/>
      <c r="D313" s="359"/>
      <c r="E313" s="359"/>
      <c r="F313" s="354"/>
      <c r="G313" s="354"/>
      <c r="H313" s="360"/>
      <c r="I313" s="360"/>
      <c r="J313" s="358"/>
    </row>
    <row r="314" spans="1:10" s="312" customFormat="1" ht="15" x14ac:dyDescent="0.2">
      <c r="A314" s="351" t="str">
        <f t="shared" si="4"/>
        <v/>
      </c>
      <c r="B314" s="374"/>
      <c r="C314" s="352"/>
      <c r="D314" s="359"/>
      <c r="E314" s="359"/>
      <c r="F314" s="354"/>
      <c r="G314" s="354"/>
      <c r="H314" s="360"/>
      <c r="I314" s="360"/>
      <c r="J314" s="358"/>
    </row>
    <row r="315" spans="1:10" s="312" customFormat="1" ht="15" x14ac:dyDescent="0.2">
      <c r="A315" s="351" t="str">
        <f t="shared" si="4"/>
        <v/>
      </c>
      <c r="B315" s="374"/>
      <c r="C315" s="352"/>
      <c r="D315" s="359"/>
      <c r="E315" s="359"/>
      <c r="F315" s="354"/>
      <c r="G315" s="354"/>
      <c r="H315" s="360"/>
      <c r="I315" s="360"/>
      <c r="J315" s="358"/>
    </row>
    <row r="316" spans="1:10" s="312" customFormat="1" ht="15" x14ac:dyDescent="0.2">
      <c r="A316" s="351" t="str">
        <f t="shared" si="4"/>
        <v/>
      </c>
      <c r="B316" s="374"/>
      <c r="C316" s="352"/>
      <c r="D316" s="359"/>
      <c r="E316" s="359"/>
      <c r="F316" s="354"/>
      <c r="G316" s="354"/>
      <c r="H316" s="360"/>
      <c r="I316" s="360"/>
      <c r="J316" s="358"/>
    </row>
    <row r="317" spans="1:10" s="312" customFormat="1" ht="15" x14ac:dyDescent="0.2">
      <c r="A317" s="351" t="str">
        <f t="shared" si="4"/>
        <v/>
      </c>
      <c r="B317" s="374"/>
      <c r="C317" s="352"/>
      <c r="D317" s="359"/>
      <c r="E317" s="359"/>
      <c r="F317" s="354"/>
      <c r="G317" s="354"/>
      <c r="H317" s="360"/>
      <c r="I317" s="360"/>
      <c r="J317" s="358"/>
    </row>
    <row r="318" spans="1:10" s="312" customFormat="1" ht="15" x14ac:dyDescent="0.2">
      <c r="A318" s="351" t="str">
        <f t="shared" si="4"/>
        <v/>
      </c>
      <c r="B318" s="374"/>
      <c r="C318" s="352"/>
      <c r="D318" s="359"/>
      <c r="E318" s="359"/>
      <c r="F318" s="354"/>
      <c r="G318" s="354"/>
      <c r="H318" s="360"/>
      <c r="I318" s="360"/>
      <c r="J318" s="358"/>
    </row>
    <row r="319" spans="1:10" s="312" customFormat="1" ht="15" x14ac:dyDescent="0.2">
      <c r="A319" s="351" t="str">
        <f t="shared" si="4"/>
        <v/>
      </c>
      <c r="B319" s="374"/>
      <c r="C319" s="352"/>
      <c r="D319" s="359"/>
      <c r="E319" s="359"/>
      <c r="F319" s="354"/>
      <c r="G319" s="354"/>
      <c r="H319" s="360"/>
      <c r="I319" s="360"/>
      <c r="J319" s="358"/>
    </row>
    <row r="320" spans="1:10" s="312" customFormat="1" ht="15" x14ac:dyDescent="0.2">
      <c r="A320" s="351" t="str">
        <f t="shared" si="4"/>
        <v/>
      </c>
      <c r="B320" s="374"/>
      <c r="C320" s="352"/>
      <c r="D320" s="359"/>
      <c r="E320" s="359"/>
      <c r="F320" s="354"/>
      <c r="G320" s="354"/>
      <c r="H320" s="360"/>
      <c r="I320" s="360"/>
      <c r="J320" s="358"/>
    </row>
    <row r="321" spans="1:10" s="312" customFormat="1" ht="15" x14ac:dyDescent="0.2">
      <c r="A321" s="351" t="str">
        <f t="shared" si="4"/>
        <v/>
      </c>
      <c r="B321" s="374"/>
      <c r="C321" s="352"/>
      <c r="D321" s="359"/>
      <c r="E321" s="359"/>
      <c r="F321" s="354"/>
      <c r="G321" s="354"/>
      <c r="H321" s="360"/>
      <c r="I321" s="360"/>
      <c r="J321" s="358"/>
    </row>
    <row r="322" spans="1:10" s="312" customFormat="1" ht="15" x14ac:dyDescent="0.2">
      <c r="A322" s="351" t="str">
        <f t="shared" si="4"/>
        <v/>
      </c>
      <c r="B322" s="374"/>
      <c r="C322" s="352"/>
      <c r="D322" s="359"/>
      <c r="E322" s="359"/>
      <c r="F322" s="354"/>
      <c r="G322" s="354"/>
      <c r="H322" s="360"/>
      <c r="I322" s="360"/>
      <c r="J322" s="358"/>
    </row>
    <row r="323" spans="1:10" s="312" customFormat="1" ht="15" x14ac:dyDescent="0.2">
      <c r="A323" s="351" t="str">
        <f t="shared" si="4"/>
        <v/>
      </c>
      <c r="B323" s="374"/>
      <c r="C323" s="352"/>
      <c r="D323" s="359"/>
      <c r="E323" s="359"/>
      <c r="F323" s="354"/>
      <c r="G323" s="354"/>
      <c r="H323" s="360"/>
      <c r="I323" s="360"/>
      <c r="J323" s="358"/>
    </row>
    <row r="324" spans="1:10" s="312" customFormat="1" ht="15" x14ac:dyDescent="0.2">
      <c r="A324" s="351" t="str">
        <f t="shared" si="4"/>
        <v/>
      </c>
      <c r="B324" s="374"/>
      <c r="C324" s="352"/>
      <c r="D324" s="359"/>
      <c r="E324" s="359"/>
      <c r="F324" s="354"/>
      <c r="G324" s="354"/>
      <c r="H324" s="360"/>
      <c r="I324" s="360"/>
      <c r="J324" s="358"/>
    </row>
    <row r="325" spans="1:10" s="312" customFormat="1" ht="15" x14ac:dyDescent="0.2">
      <c r="A325" s="351" t="str">
        <f t="shared" si="4"/>
        <v/>
      </c>
      <c r="B325" s="374"/>
      <c r="C325" s="352"/>
      <c r="D325" s="359"/>
      <c r="E325" s="359"/>
      <c r="F325" s="354"/>
      <c r="G325" s="354"/>
      <c r="H325" s="360"/>
      <c r="I325" s="360"/>
      <c r="J325" s="358"/>
    </row>
    <row r="326" spans="1:10" s="312" customFormat="1" ht="15" x14ac:dyDescent="0.2">
      <c r="A326" s="351" t="str">
        <f t="shared" si="4"/>
        <v/>
      </c>
      <c r="B326" s="374"/>
      <c r="C326" s="352"/>
      <c r="D326" s="359"/>
      <c r="E326" s="359"/>
      <c r="F326" s="354"/>
      <c r="G326" s="354"/>
      <c r="H326" s="360"/>
      <c r="I326" s="360"/>
      <c r="J326" s="358"/>
    </row>
    <row r="327" spans="1:10" s="312" customFormat="1" ht="15" x14ac:dyDescent="0.2">
      <c r="A327" s="351" t="str">
        <f t="shared" si="4"/>
        <v/>
      </c>
      <c r="B327" s="374"/>
      <c r="C327" s="352"/>
      <c r="D327" s="359"/>
      <c r="E327" s="359"/>
      <c r="F327" s="354"/>
      <c r="G327" s="354"/>
      <c r="H327" s="360"/>
      <c r="I327" s="360"/>
      <c r="J327" s="358"/>
    </row>
    <row r="328" spans="1:10" s="312" customFormat="1" ht="15" x14ac:dyDescent="0.2">
      <c r="A328" s="351" t="str">
        <f t="shared" si="4"/>
        <v/>
      </c>
      <c r="B328" s="374"/>
      <c r="C328" s="352"/>
      <c r="D328" s="359"/>
      <c r="E328" s="359"/>
      <c r="F328" s="354"/>
      <c r="G328" s="354"/>
      <c r="H328" s="360"/>
      <c r="I328" s="360"/>
      <c r="J328" s="358"/>
    </row>
    <row r="329" spans="1:10" s="312" customFormat="1" ht="15" x14ac:dyDescent="0.2">
      <c r="A329" s="351" t="str">
        <f t="shared" si="4"/>
        <v/>
      </c>
      <c r="B329" s="374"/>
      <c r="C329" s="352"/>
      <c r="D329" s="359"/>
      <c r="E329" s="359"/>
      <c r="F329" s="354"/>
      <c r="G329" s="354"/>
      <c r="H329" s="360"/>
      <c r="I329" s="360"/>
      <c r="J329" s="358"/>
    </row>
    <row r="330" spans="1:10" s="312" customFormat="1" ht="15" x14ac:dyDescent="0.2">
      <c r="A330" s="351" t="str">
        <f t="shared" si="4"/>
        <v/>
      </c>
      <c r="B330" s="374"/>
      <c r="C330" s="352"/>
      <c r="D330" s="359"/>
      <c r="E330" s="359"/>
      <c r="F330" s="354"/>
      <c r="G330" s="354"/>
      <c r="H330" s="360"/>
      <c r="I330" s="360"/>
      <c r="J330" s="358"/>
    </row>
    <row r="331" spans="1:10" s="312" customFormat="1" ht="15" x14ac:dyDescent="0.2">
      <c r="A331" s="351" t="str">
        <f t="shared" si="4"/>
        <v/>
      </c>
      <c r="B331" s="374"/>
      <c r="C331" s="352"/>
      <c r="D331" s="359"/>
      <c r="E331" s="359"/>
      <c r="F331" s="354"/>
      <c r="G331" s="354"/>
      <c r="H331" s="360"/>
      <c r="I331" s="360"/>
      <c r="J331" s="358"/>
    </row>
    <row r="332" spans="1:10" s="312" customFormat="1" ht="15" x14ac:dyDescent="0.2">
      <c r="A332" s="351" t="str">
        <f t="shared" si="4"/>
        <v/>
      </c>
      <c r="B332" s="374"/>
      <c r="C332" s="352"/>
      <c r="D332" s="359"/>
      <c r="E332" s="359"/>
      <c r="F332" s="354"/>
      <c r="G332" s="354"/>
      <c r="H332" s="360"/>
      <c r="I332" s="360"/>
      <c r="J332" s="358"/>
    </row>
    <row r="333" spans="1:10" s="312" customFormat="1" ht="15" x14ac:dyDescent="0.2">
      <c r="A333" s="351" t="str">
        <f t="shared" si="4"/>
        <v/>
      </c>
      <c r="B333" s="374"/>
      <c r="C333" s="352"/>
      <c r="D333" s="359"/>
      <c r="E333" s="359"/>
      <c r="F333" s="354"/>
      <c r="G333" s="354"/>
      <c r="H333" s="360"/>
      <c r="I333" s="360"/>
      <c r="J333" s="358"/>
    </row>
    <row r="334" spans="1:10" s="312" customFormat="1" ht="15" x14ac:dyDescent="0.2">
      <c r="A334" s="351" t="str">
        <f t="shared" si="4"/>
        <v/>
      </c>
      <c r="B334" s="374"/>
      <c r="C334" s="352"/>
      <c r="D334" s="359"/>
      <c r="E334" s="359"/>
      <c r="F334" s="354"/>
      <c r="G334" s="354"/>
      <c r="H334" s="360"/>
      <c r="I334" s="360"/>
      <c r="J334" s="358"/>
    </row>
    <row r="335" spans="1:10" s="312" customFormat="1" ht="15" x14ac:dyDescent="0.2">
      <c r="A335" s="351" t="str">
        <f t="shared" si="4"/>
        <v/>
      </c>
      <c r="B335" s="374"/>
      <c r="C335" s="352"/>
      <c r="D335" s="359"/>
      <c r="E335" s="359"/>
      <c r="F335" s="354"/>
      <c r="G335" s="354"/>
      <c r="H335" s="360"/>
      <c r="I335" s="360"/>
      <c r="J335" s="358"/>
    </row>
    <row r="336" spans="1:10" s="312" customFormat="1" ht="15" x14ac:dyDescent="0.2">
      <c r="A336" s="351" t="str">
        <f t="shared" si="4"/>
        <v/>
      </c>
      <c r="B336" s="374"/>
      <c r="C336" s="352"/>
      <c r="D336" s="359"/>
      <c r="E336" s="359"/>
      <c r="F336" s="354"/>
      <c r="G336" s="354"/>
      <c r="H336" s="360"/>
      <c r="I336" s="360"/>
      <c r="J336" s="358"/>
    </row>
    <row r="337" spans="1:10" s="312" customFormat="1" ht="15" x14ac:dyDescent="0.2">
      <c r="A337" s="351" t="str">
        <f t="shared" si="4"/>
        <v/>
      </c>
      <c r="B337" s="374"/>
      <c r="C337" s="352"/>
      <c r="D337" s="359"/>
      <c r="E337" s="359"/>
      <c r="F337" s="354"/>
      <c r="G337" s="354"/>
      <c r="H337" s="360"/>
      <c r="I337" s="360"/>
      <c r="J337" s="358"/>
    </row>
    <row r="338" spans="1:10" s="312" customFormat="1" ht="15" x14ac:dyDescent="0.2">
      <c r="A338" s="351" t="str">
        <f t="shared" si="4"/>
        <v/>
      </c>
      <c r="B338" s="374"/>
      <c r="C338" s="352"/>
      <c r="D338" s="359"/>
      <c r="E338" s="359"/>
      <c r="F338" s="354"/>
      <c r="G338" s="354"/>
      <c r="H338" s="360"/>
      <c r="I338" s="360"/>
      <c r="J338" s="358"/>
    </row>
    <row r="339" spans="1:10" s="312" customFormat="1" ht="15" x14ac:dyDescent="0.2">
      <c r="A339" s="351" t="str">
        <f t="shared" si="4"/>
        <v/>
      </c>
      <c r="B339" s="374"/>
      <c r="C339" s="352"/>
      <c r="D339" s="359"/>
      <c r="E339" s="359"/>
      <c r="F339" s="354"/>
      <c r="G339" s="354"/>
      <c r="H339" s="360"/>
      <c r="I339" s="360"/>
      <c r="J339" s="358"/>
    </row>
    <row r="340" spans="1:10" s="312" customFormat="1" ht="15" x14ac:dyDescent="0.2">
      <c r="A340" s="351" t="str">
        <f t="shared" si="4"/>
        <v/>
      </c>
      <c r="B340" s="374"/>
      <c r="C340" s="352"/>
      <c r="D340" s="359"/>
      <c r="E340" s="359"/>
      <c r="F340" s="354"/>
      <c r="G340" s="354"/>
      <c r="H340" s="360"/>
      <c r="I340" s="360"/>
      <c r="J340" s="358"/>
    </row>
    <row r="341" spans="1:10" s="312" customFormat="1" ht="15" x14ac:dyDescent="0.2">
      <c r="A341" s="351" t="str">
        <f t="shared" ref="A341:A404" si="5">IF(COUNTA(B341:I341)&gt;0,ROW()-ROW($A$19),"")</f>
        <v/>
      </c>
      <c r="B341" s="374"/>
      <c r="C341" s="352"/>
      <c r="D341" s="359"/>
      <c r="E341" s="359"/>
      <c r="F341" s="354"/>
      <c r="G341" s="354"/>
      <c r="H341" s="360"/>
      <c r="I341" s="360"/>
      <c r="J341" s="358"/>
    </row>
    <row r="342" spans="1:10" s="312" customFormat="1" ht="15" x14ac:dyDescent="0.2">
      <c r="A342" s="351" t="str">
        <f t="shared" si="5"/>
        <v/>
      </c>
      <c r="B342" s="374"/>
      <c r="C342" s="352"/>
      <c r="D342" s="359"/>
      <c r="E342" s="359"/>
      <c r="F342" s="354"/>
      <c r="G342" s="354"/>
      <c r="H342" s="360"/>
      <c r="I342" s="360"/>
      <c r="J342" s="358"/>
    </row>
    <row r="343" spans="1:10" s="312" customFormat="1" ht="15" x14ac:dyDescent="0.2">
      <c r="A343" s="351" t="str">
        <f t="shared" si="5"/>
        <v/>
      </c>
      <c r="B343" s="374"/>
      <c r="C343" s="352"/>
      <c r="D343" s="359"/>
      <c r="E343" s="359"/>
      <c r="F343" s="354"/>
      <c r="G343" s="354"/>
      <c r="H343" s="360"/>
      <c r="I343" s="360"/>
      <c r="J343" s="358"/>
    </row>
    <row r="344" spans="1:10" s="312" customFormat="1" ht="15" x14ac:dyDescent="0.2">
      <c r="A344" s="351" t="str">
        <f t="shared" si="5"/>
        <v/>
      </c>
      <c r="B344" s="374"/>
      <c r="C344" s="352"/>
      <c r="D344" s="359"/>
      <c r="E344" s="359"/>
      <c r="F344" s="354"/>
      <c r="G344" s="354"/>
      <c r="H344" s="360"/>
      <c r="I344" s="360"/>
      <c r="J344" s="358"/>
    </row>
    <row r="345" spans="1:10" s="312" customFormat="1" ht="15" x14ac:dyDescent="0.2">
      <c r="A345" s="351" t="str">
        <f t="shared" si="5"/>
        <v/>
      </c>
      <c r="B345" s="374"/>
      <c r="C345" s="352"/>
      <c r="D345" s="359"/>
      <c r="E345" s="359"/>
      <c r="F345" s="354"/>
      <c r="G345" s="354"/>
      <c r="H345" s="360"/>
      <c r="I345" s="360"/>
      <c r="J345" s="358"/>
    </row>
    <row r="346" spans="1:10" s="312" customFormat="1" ht="15" x14ac:dyDescent="0.2">
      <c r="A346" s="351" t="str">
        <f t="shared" si="5"/>
        <v/>
      </c>
      <c r="B346" s="374"/>
      <c r="C346" s="352"/>
      <c r="D346" s="359"/>
      <c r="E346" s="359"/>
      <c r="F346" s="354"/>
      <c r="G346" s="354"/>
      <c r="H346" s="360"/>
      <c r="I346" s="360"/>
      <c r="J346" s="358"/>
    </row>
    <row r="347" spans="1:10" s="312" customFormat="1" ht="15" x14ac:dyDescent="0.2">
      <c r="A347" s="351" t="str">
        <f t="shared" si="5"/>
        <v/>
      </c>
      <c r="B347" s="374"/>
      <c r="C347" s="352"/>
      <c r="D347" s="359"/>
      <c r="E347" s="359"/>
      <c r="F347" s="354"/>
      <c r="G347" s="354"/>
      <c r="H347" s="360"/>
      <c r="I347" s="360"/>
      <c r="J347" s="358"/>
    </row>
    <row r="348" spans="1:10" s="312" customFormat="1" ht="15" x14ac:dyDescent="0.2">
      <c r="A348" s="351" t="str">
        <f t="shared" si="5"/>
        <v/>
      </c>
      <c r="B348" s="374"/>
      <c r="C348" s="352"/>
      <c r="D348" s="359"/>
      <c r="E348" s="359"/>
      <c r="F348" s="354"/>
      <c r="G348" s="354"/>
      <c r="H348" s="360"/>
      <c r="I348" s="360"/>
      <c r="J348" s="358"/>
    </row>
    <row r="349" spans="1:10" s="312" customFormat="1" ht="15" x14ac:dyDescent="0.2">
      <c r="A349" s="351" t="str">
        <f t="shared" si="5"/>
        <v/>
      </c>
      <c r="B349" s="374"/>
      <c r="C349" s="352"/>
      <c r="D349" s="359"/>
      <c r="E349" s="359"/>
      <c r="F349" s="354"/>
      <c r="G349" s="354"/>
      <c r="H349" s="360"/>
      <c r="I349" s="360"/>
      <c r="J349" s="358"/>
    </row>
    <row r="350" spans="1:10" s="312" customFormat="1" ht="15" x14ac:dyDescent="0.2">
      <c r="A350" s="351" t="str">
        <f t="shared" si="5"/>
        <v/>
      </c>
      <c r="B350" s="374"/>
      <c r="C350" s="352"/>
      <c r="D350" s="359"/>
      <c r="E350" s="359"/>
      <c r="F350" s="354"/>
      <c r="G350" s="354"/>
      <c r="H350" s="360"/>
      <c r="I350" s="360"/>
      <c r="J350" s="358"/>
    </row>
    <row r="351" spans="1:10" s="312" customFormat="1" ht="15" x14ac:dyDescent="0.2">
      <c r="A351" s="351" t="str">
        <f t="shared" si="5"/>
        <v/>
      </c>
      <c r="B351" s="374"/>
      <c r="C351" s="352"/>
      <c r="D351" s="359"/>
      <c r="E351" s="359"/>
      <c r="F351" s="354"/>
      <c r="G351" s="354"/>
      <c r="H351" s="360"/>
      <c r="I351" s="360"/>
      <c r="J351" s="358"/>
    </row>
    <row r="352" spans="1:10" s="312" customFormat="1" ht="15" x14ac:dyDescent="0.2">
      <c r="A352" s="351" t="str">
        <f t="shared" si="5"/>
        <v/>
      </c>
      <c r="B352" s="374"/>
      <c r="C352" s="352"/>
      <c r="D352" s="359"/>
      <c r="E352" s="359"/>
      <c r="F352" s="354"/>
      <c r="G352" s="354"/>
      <c r="H352" s="360"/>
      <c r="I352" s="360"/>
      <c r="J352" s="358"/>
    </row>
    <row r="353" spans="1:10" s="312" customFormat="1" ht="15" x14ac:dyDescent="0.2">
      <c r="A353" s="351" t="str">
        <f t="shared" si="5"/>
        <v/>
      </c>
      <c r="B353" s="374"/>
      <c r="C353" s="352"/>
      <c r="D353" s="359"/>
      <c r="E353" s="359"/>
      <c r="F353" s="354"/>
      <c r="G353" s="354"/>
      <c r="H353" s="360"/>
      <c r="I353" s="360"/>
      <c r="J353" s="358"/>
    </row>
    <row r="354" spans="1:10" s="312" customFormat="1" ht="15" x14ac:dyDescent="0.2">
      <c r="A354" s="351" t="str">
        <f t="shared" si="5"/>
        <v/>
      </c>
      <c r="B354" s="374"/>
      <c r="C354" s="352"/>
      <c r="D354" s="359"/>
      <c r="E354" s="359"/>
      <c r="F354" s="354"/>
      <c r="G354" s="354"/>
      <c r="H354" s="360"/>
      <c r="I354" s="360"/>
      <c r="J354" s="358"/>
    </row>
    <row r="355" spans="1:10" s="312" customFormat="1" ht="15" x14ac:dyDescent="0.2">
      <c r="A355" s="351" t="str">
        <f t="shared" si="5"/>
        <v/>
      </c>
      <c r="B355" s="374"/>
      <c r="C355" s="352"/>
      <c r="D355" s="359"/>
      <c r="E355" s="359"/>
      <c r="F355" s="354"/>
      <c r="G355" s="354"/>
      <c r="H355" s="360"/>
      <c r="I355" s="360"/>
      <c r="J355" s="358"/>
    </row>
    <row r="356" spans="1:10" s="312" customFormat="1" ht="15" x14ac:dyDescent="0.2">
      <c r="A356" s="351" t="str">
        <f t="shared" si="5"/>
        <v/>
      </c>
      <c r="B356" s="374"/>
      <c r="C356" s="352"/>
      <c r="D356" s="359"/>
      <c r="E356" s="359"/>
      <c r="F356" s="354"/>
      <c r="G356" s="354"/>
      <c r="H356" s="360"/>
      <c r="I356" s="360"/>
      <c r="J356" s="358"/>
    </row>
    <row r="357" spans="1:10" s="312" customFormat="1" ht="15" x14ac:dyDescent="0.2">
      <c r="A357" s="351" t="str">
        <f t="shared" si="5"/>
        <v/>
      </c>
      <c r="B357" s="374"/>
      <c r="C357" s="352"/>
      <c r="D357" s="359"/>
      <c r="E357" s="359"/>
      <c r="F357" s="354"/>
      <c r="G357" s="354"/>
      <c r="H357" s="360"/>
      <c r="I357" s="360"/>
      <c r="J357" s="358"/>
    </row>
    <row r="358" spans="1:10" s="312" customFormat="1" ht="15" x14ac:dyDescent="0.2">
      <c r="A358" s="351" t="str">
        <f t="shared" si="5"/>
        <v/>
      </c>
      <c r="B358" s="374"/>
      <c r="C358" s="352"/>
      <c r="D358" s="359"/>
      <c r="E358" s="359"/>
      <c r="F358" s="354"/>
      <c r="G358" s="354"/>
      <c r="H358" s="360"/>
      <c r="I358" s="360"/>
      <c r="J358" s="358"/>
    </row>
    <row r="359" spans="1:10" s="312" customFormat="1" ht="15" x14ac:dyDescent="0.2">
      <c r="A359" s="351" t="str">
        <f t="shared" si="5"/>
        <v/>
      </c>
      <c r="B359" s="374"/>
      <c r="C359" s="352"/>
      <c r="D359" s="359"/>
      <c r="E359" s="359"/>
      <c r="F359" s="354"/>
      <c r="G359" s="354"/>
      <c r="H359" s="360"/>
      <c r="I359" s="360"/>
      <c r="J359" s="358"/>
    </row>
    <row r="360" spans="1:10" s="312" customFormat="1" ht="15" x14ac:dyDescent="0.2">
      <c r="A360" s="351" t="str">
        <f t="shared" si="5"/>
        <v/>
      </c>
      <c r="B360" s="374"/>
      <c r="C360" s="352"/>
      <c r="D360" s="359"/>
      <c r="E360" s="359"/>
      <c r="F360" s="354"/>
      <c r="G360" s="354"/>
      <c r="H360" s="360"/>
      <c r="I360" s="360"/>
      <c r="J360" s="358"/>
    </row>
    <row r="361" spans="1:10" s="312" customFormat="1" ht="15" x14ac:dyDescent="0.2">
      <c r="A361" s="351" t="str">
        <f t="shared" si="5"/>
        <v/>
      </c>
      <c r="B361" s="374"/>
      <c r="C361" s="352"/>
      <c r="D361" s="359"/>
      <c r="E361" s="359"/>
      <c r="F361" s="354"/>
      <c r="G361" s="354"/>
      <c r="H361" s="360"/>
      <c r="I361" s="360"/>
      <c r="J361" s="358"/>
    </row>
    <row r="362" spans="1:10" s="312" customFormat="1" ht="15" x14ac:dyDescent="0.2">
      <c r="A362" s="351" t="str">
        <f t="shared" si="5"/>
        <v/>
      </c>
      <c r="B362" s="374"/>
      <c r="C362" s="352"/>
      <c r="D362" s="359"/>
      <c r="E362" s="359"/>
      <c r="F362" s="354"/>
      <c r="G362" s="354"/>
      <c r="H362" s="360"/>
      <c r="I362" s="360"/>
      <c r="J362" s="358"/>
    </row>
    <row r="363" spans="1:10" s="312" customFormat="1" ht="15" x14ac:dyDescent="0.2">
      <c r="A363" s="351" t="str">
        <f t="shared" si="5"/>
        <v/>
      </c>
      <c r="B363" s="374"/>
      <c r="C363" s="352"/>
      <c r="D363" s="359"/>
      <c r="E363" s="359"/>
      <c r="F363" s="354"/>
      <c r="G363" s="354"/>
      <c r="H363" s="360"/>
      <c r="I363" s="360"/>
      <c r="J363" s="358"/>
    </row>
    <row r="364" spans="1:10" s="312" customFormat="1" ht="15" x14ac:dyDescent="0.2">
      <c r="A364" s="351" t="str">
        <f t="shared" si="5"/>
        <v/>
      </c>
      <c r="B364" s="374"/>
      <c r="C364" s="352"/>
      <c r="D364" s="359"/>
      <c r="E364" s="359"/>
      <c r="F364" s="354"/>
      <c r="G364" s="354"/>
      <c r="H364" s="360"/>
      <c r="I364" s="360"/>
      <c r="J364" s="358"/>
    </row>
    <row r="365" spans="1:10" s="312" customFormat="1" ht="15" x14ac:dyDescent="0.2">
      <c r="A365" s="351" t="str">
        <f t="shared" si="5"/>
        <v/>
      </c>
      <c r="B365" s="374"/>
      <c r="C365" s="352"/>
      <c r="D365" s="359"/>
      <c r="E365" s="359"/>
      <c r="F365" s="354"/>
      <c r="G365" s="354"/>
      <c r="H365" s="360"/>
      <c r="I365" s="360"/>
      <c r="J365" s="358"/>
    </row>
    <row r="366" spans="1:10" s="312" customFormat="1" ht="15" x14ac:dyDescent="0.2">
      <c r="A366" s="351" t="str">
        <f t="shared" si="5"/>
        <v/>
      </c>
      <c r="B366" s="374"/>
      <c r="C366" s="352"/>
      <c r="D366" s="359"/>
      <c r="E366" s="359"/>
      <c r="F366" s="354"/>
      <c r="G366" s="354"/>
      <c r="H366" s="360"/>
      <c r="I366" s="360"/>
      <c r="J366" s="358"/>
    </row>
    <row r="367" spans="1:10" s="312" customFormat="1" ht="15" x14ac:dyDescent="0.2">
      <c r="A367" s="351" t="str">
        <f t="shared" si="5"/>
        <v/>
      </c>
      <c r="B367" s="374"/>
      <c r="C367" s="352"/>
      <c r="D367" s="359"/>
      <c r="E367" s="359"/>
      <c r="F367" s="354"/>
      <c r="G367" s="354"/>
      <c r="H367" s="360"/>
      <c r="I367" s="360"/>
      <c r="J367" s="358"/>
    </row>
    <row r="368" spans="1:10" s="312" customFormat="1" ht="15" x14ac:dyDescent="0.2">
      <c r="A368" s="351" t="str">
        <f t="shared" si="5"/>
        <v/>
      </c>
      <c r="B368" s="374"/>
      <c r="C368" s="352"/>
      <c r="D368" s="359"/>
      <c r="E368" s="359"/>
      <c r="F368" s="354"/>
      <c r="G368" s="354"/>
      <c r="H368" s="360"/>
      <c r="I368" s="360"/>
      <c r="J368" s="358"/>
    </row>
    <row r="369" spans="1:10" s="312" customFormat="1" ht="15" x14ac:dyDescent="0.2">
      <c r="A369" s="351" t="str">
        <f t="shared" si="5"/>
        <v/>
      </c>
      <c r="B369" s="374"/>
      <c r="C369" s="352"/>
      <c r="D369" s="359"/>
      <c r="E369" s="359"/>
      <c r="F369" s="354"/>
      <c r="G369" s="354"/>
      <c r="H369" s="360"/>
      <c r="I369" s="360"/>
      <c r="J369" s="358"/>
    </row>
    <row r="370" spans="1:10" s="312" customFormat="1" ht="15" x14ac:dyDescent="0.2">
      <c r="A370" s="351" t="str">
        <f t="shared" si="5"/>
        <v/>
      </c>
      <c r="B370" s="374"/>
      <c r="C370" s="352"/>
      <c r="D370" s="359"/>
      <c r="E370" s="359"/>
      <c r="F370" s="354"/>
      <c r="G370" s="354"/>
      <c r="H370" s="360"/>
      <c r="I370" s="360"/>
      <c r="J370" s="358"/>
    </row>
    <row r="371" spans="1:10" s="312" customFormat="1" ht="15" x14ac:dyDescent="0.2">
      <c r="A371" s="351" t="str">
        <f t="shared" si="5"/>
        <v/>
      </c>
      <c r="B371" s="374"/>
      <c r="C371" s="352"/>
      <c r="D371" s="359"/>
      <c r="E371" s="359"/>
      <c r="F371" s="354"/>
      <c r="G371" s="354"/>
      <c r="H371" s="360"/>
      <c r="I371" s="360"/>
      <c r="J371" s="358"/>
    </row>
    <row r="372" spans="1:10" s="312" customFormat="1" ht="15" x14ac:dyDescent="0.2">
      <c r="A372" s="351" t="str">
        <f t="shared" si="5"/>
        <v/>
      </c>
      <c r="B372" s="374"/>
      <c r="C372" s="352"/>
      <c r="D372" s="359"/>
      <c r="E372" s="359"/>
      <c r="F372" s="354"/>
      <c r="G372" s="354"/>
      <c r="H372" s="360"/>
      <c r="I372" s="360"/>
      <c r="J372" s="358"/>
    </row>
    <row r="373" spans="1:10" s="312" customFormat="1" ht="15" x14ac:dyDescent="0.2">
      <c r="A373" s="351" t="str">
        <f t="shared" si="5"/>
        <v/>
      </c>
      <c r="B373" s="374"/>
      <c r="C373" s="352"/>
      <c r="D373" s="359"/>
      <c r="E373" s="359"/>
      <c r="F373" s="354"/>
      <c r="G373" s="354"/>
      <c r="H373" s="360"/>
      <c r="I373" s="360"/>
      <c r="J373" s="358"/>
    </row>
    <row r="374" spans="1:10" s="312" customFormat="1" ht="15" x14ac:dyDescent="0.2">
      <c r="A374" s="351" t="str">
        <f t="shared" si="5"/>
        <v/>
      </c>
      <c r="B374" s="374"/>
      <c r="C374" s="352"/>
      <c r="D374" s="359"/>
      <c r="E374" s="359"/>
      <c r="F374" s="354"/>
      <c r="G374" s="354"/>
      <c r="H374" s="360"/>
      <c r="I374" s="360"/>
      <c r="J374" s="358"/>
    </row>
    <row r="375" spans="1:10" s="312" customFormat="1" ht="15" x14ac:dyDescent="0.2">
      <c r="A375" s="351" t="str">
        <f t="shared" si="5"/>
        <v/>
      </c>
      <c r="B375" s="374"/>
      <c r="C375" s="352"/>
      <c r="D375" s="359"/>
      <c r="E375" s="359"/>
      <c r="F375" s="354"/>
      <c r="G375" s="354"/>
      <c r="H375" s="360"/>
      <c r="I375" s="360"/>
      <c r="J375" s="358"/>
    </row>
    <row r="376" spans="1:10" s="312" customFormat="1" ht="15" x14ac:dyDescent="0.2">
      <c r="A376" s="351" t="str">
        <f t="shared" si="5"/>
        <v/>
      </c>
      <c r="B376" s="374"/>
      <c r="C376" s="352"/>
      <c r="D376" s="359"/>
      <c r="E376" s="359"/>
      <c r="F376" s="354"/>
      <c r="G376" s="354"/>
      <c r="H376" s="360"/>
      <c r="I376" s="360"/>
      <c r="J376" s="358"/>
    </row>
    <row r="377" spans="1:10" s="312" customFormat="1" ht="15" x14ac:dyDescent="0.2">
      <c r="A377" s="351" t="str">
        <f t="shared" si="5"/>
        <v/>
      </c>
      <c r="B377" s="374"/>
      <c r="C377" s="352"/>
      <c r="D377" s="359"/>
      <c r="E377" s="359"/>
      <c r="F377" s="354"/>
      <c r="G377" s="354"/>
      <c r="H377" s="360"/>
      <c r="I377" s="360"/>
      <c r="J377" s="358"/>
    </row>
    <row r="378" spans="1:10" s="312" customFormat="1" ht="15" x14ac:dyDescent="0.2">
      <c r="A378" s="351" t="str">
        <f t="shared" si="5"/>
        <v/>
      </c>
      <c r="B378" s="374"/>
      <c r="C378" s="352"/>
      <c r="D378" s="359"/>
      <c r="E378" s="359"/>
      <c r="F378" s="354"/>
      <c r="G378" s="354"/>
      <c r="H378" s="360"/>
      <c r="I378" s="360"/>
      <c r="J378" s="358"/>
    </row>
    <row r="379" spans="1:10" s="312" customFormat="1" ht="15" x14ac:dyDescent="0.2">
      <c r="A379" s="351" t="str">
        <f t="shared" si="5"/>
        <v/>
      </c>
      <c r="B379" s="374"/>
      <c r="C379" s="352"/>
      <c r="D379" s="359"/>
      <c r="E379" s="359"/>
      <c r="F379" s="354"/>
      <c r="G379" s="354"/>
      <c r="H379" s="360"/>
      <c r="I379" s="360"/>
      <c r="J379" s="358"/>
    </row>
    <row r="380" spans="1:10" s="312" customFormat="1" ht="15" x14ac:dyDescent="0.2">
      <c r="A380" s="351" t="str">
        <f t="shared" si="5"/>
        <v/>
      </c>
      <c r="B380" s="374"/>
      <c r="C380" s="352"/>
      <c r="D380" s="359"/>
      <c r="E380" s="359"/>
      <c r="F380" s="354"/>
      <c r="G380" s="354"/>
      <c r="H380" s="360"/>
      <c r="I380" s="360"/>
      <c r="J380" s="358"/>
    </row>
    <row r="381" spans="1:10" s="312" customFormat="1" ht="15" x14ac:dyDescent="0.2">
      <c r="A381" s="351" t="str">
        <f t="shared" si="5"/>
        <v/>
      </c>
      <c r="B381" s="374"/>
      <c r="C381" s="352"/>
      <c r="D381" s="359"/>
      <c r="E381" s="359"/>
      <c r="F381" s="354"/>
      <c r="G381" s="354"/>
      <c r="H381" s="360"/>
      <c r="I381" s="360"/>
      <c r="J381" s="358"/>
    </row>
    <row r="382" spans="1:10" s="312" customFormat="1" ht="15" x14ac:dyDescent="0.2">
      <c r="A382" s="351" t="str">
        <f t="shared" si="5"/>
        <v/>
      </c>
      <c r="B382" s="374"/>
      <c r="C382" s="352"/>
      <c r="D382" s="359"/>
      <c r="E382" s="359"/>
      <c r="F382" s="354"/>
      <c r="G382" s="354"/>
      <c r="H382" s="360"/>
      <c r="I382" s="360"/>
      <c r="J382" s="358"/>
    </row>
    <row r="383" spans="1:10" s="312" customFormat="1" ht="15" x14ac:dyDescent="0.2">
      <c r="A383" s="351" t="str">
        <f t="shared" si="5"/>
        <v/>
      </c>
      <c r="B383" s="374"/>
      <c r="C383" s="352"/>
      <c r="D383" s="359"/>
      <c r="E383" s="359"/>
      <c r="F383" s="354"/>
      <c r="G383" s="354"/>
      <c r="H383" s="360"/>
      <c r="I383" s="360"/>
      <c r="J383" s="358"/>
    </row>
    <row r="384" spans="1:10" s="312" customFormat="1" ht="15" x14ac:dyDescent="0.2">
      <c r="A384" s="351" t="str">
        <f t="shared" si="5"/>
        <v/>
      </c>
      <c r="B384" s="374"/>
      <c r="C384" s="352"/>
      <c r="D384" s="359"/>
      <c r="E384" s="359"/>
      <c r="F384" s="354"/>
      <c r="G384" s="354"/>
      <c r="H384" s="360"/>
      <c r="I384" s="360"/>
      <c r="J384" s="358"/>
    </row>
    <row r="385" spans="1:10" s="312" customFormat="1" ht="15" x14ac:dyDescent="0.2">
      <c r="A385" s="351" t="str">
        <f t="shared" si="5"/>
        <v/>
      </c>
      <c r="B385" s="374"/>
      <c r="C385" s="352"/>
      <c r="D385" s="359"/>
      <c r="E385" s="359"/>
      <c r="F385" s="354"/>
      <c r="G385" s="354"/>
      <c r="H385" s="360"/>
      <c r="I385" s="360"/>
      <c r="J385" s="358"/>
    </row>
    <row r="386" spans="1:10" s="312" customFormat="1" ht="15" x14ac:dyDescent="0.2">
      <c r="A386" s="351" t="str">
        <f t="shared" si="5"/>
        <v/>
      </c>
      <c r="B386" s="374"/>
      <c r="C386" s="352"/>
      <c r="D386" s="359"/>
      <c r="E386" s="359"/>
      <c r="F386" s="354"/>
      <c r="G386" s="354"/>
      <c r="H386" s="360"/>
      <c r="I386" s="360"/>
      <c r="J386" s="358"/>
    </row>
    <row r="387" spans="1:10" s="312" customFormat="1" ht="15" x14ac:dyDescent="0.2">
      <c r="A387" s="351" t="str">
        <f t="shared" si="5"/>
        <v/>
      </c>
      <c r="B387" s="374"/>
      <c r="C387" s="352"/>
      <c r="D387" s="359"/>
      <c r="E387" s="359"/>
      <c r="F387" s="354"/>
      <c r="G387" s="354"/>
      <c r="H387" s="360"/>
      <c r="I387" s="360"/>
      <c r="J387" s="358"/>
    </row>
    <row r="388" spans="1:10" s="312" customFormat="1" ht="15" x14ac:dyDescent="0.2">
      <c r="A388" s="351" t="str">
        <f t="shared" si="5"/>
        <v/>
      </c>
      <c r="B388" s="374"/>
      <c r="C388" s="352"/>
      <c r="D388" s="359"/>
      <c r="E388" s="359"/>
      <c r="F388" s="354"/>
      <c r="G388" s="354"/>
      <c r="H388" s="360"/>
      <c r="I388" s="360"/>
      <c r="J388" s="358"/>
    </row>
    <row r="389" spans="1:10" s="312" customFormat="1" ht="15" x14ac:dyDescent="0.2">
      <c r="A389" s="351" t="str">
        <f t="shared" si="5"/>
        <v/>
      </c>
      <c r="B389" s="374"/>
      <c r="C389" s="352"/>
      <c r="D389" s="359"/>
      <c r="E389" s="359"/>
      <c r="F389" s="354"/>
      <c r="G389" s="354"/>
      <c r="H389" s="360"/>
      <c r="I389" s="360"/>
      <c r="J389" s="358"/>
    </row>
    <row r="390" spans="1:10" s="312" customFormat="1" ht="15" x14ac:dyDescent="0.2">
      <c r="A390" s="351" t="str">
        <f t="shared" si="5"/>
        <v/>
      </c>
      <c r="B390" s="374"/>
      <c r="C390" s="352"/>
      <c r="D390" s="359"/>
      <c r="E390" s="359"/>
      <c r="F390" s="354"/>
      <c r="G390" s="354"/>
      <c r="H390" s="360"/>
      <c r="I390" s="360"/>
      <c r="J390" s="358"/>
    </row>
    <row r="391" spans="1:10" s="312" customFormat="1" ht="15" x14ac:dyDescent="0.2">
      <c r="A391" s="351" t="str">
        <f t="shared" si="5"/>
        <v/>
      </c>
      <c r="B391" s="374"/>
      <c r="C391" s="352"/>
      <c r="D391" s="359"/>
      <c r="E391" s="359"/>
      <c r="F391" s="354"/>
      <c r="G391" s="354"/>
      <c r="H391" s="360"/>
      <c r="I391" s="360"/>
      <c r="J391" s="358"/>
    </row>
    <row r="392" spans="1:10" s="312" customFormat="1" ht="15" x14ac:dyDescent="0.2">
      <c r="A392" s="351" t="str">
        <f t="shared" si="5"/>
        <v/>
      </c>
      <c r="B392" s="374"/>
      <c r="C392" s="352"/>
      <c r="D392" s="359"/>
      <c r="E392" s="359"/>
      <c r="F392" s="354"/>
      <c r="G392" s="354"/>
      <c r="H392" s="360"/>
      <c r="I392" s="360"/>
      <c r="J392" s="358"/>
    </row>
    <row r="393" spans="1:10" s="312" customFormat="1" ht="15" x14ac:dyDescent="0.2">
      <c r="A393" s="351" t="str">
        <f t="shared" si="5"/>
        <v/>
      </c>
      <c r="B393" s="374"/>
      <c r="C393" s="352"/>
      <c r="D393" s="359"/>
      <c r="E393" s="359"/>
      <c r="F393" s="354"/>
      <c r="G393" s="354"/>
      <c r="H393" s="360"/>
      <c r="I393" s="360"/>
      <c r="J393" s="358"/>
    </row>
    <row r="394" spans="1:10" s="312" customFormat="1" ht="15" x14ac:dyDescent="0.2">
      <c r="A394" s="351" t="str">
        <f t="shared" si="5"/>
        <v/>
      </c>
      <c r="B394" s="374"/>
      <c r="C394" s="352"/>
      <c r="D394" s="359"/>
      <c r="E394" s="359"/>
      <c r="F394" s="354"/>
      <c r="G394" s="354"/>
      <c r="H394" s="360"/>
      <c r="I394" s="360"/>
      <c r="J394" s="358"/>
    </row>
    <row r="395" spans="1:10" s="312" customFormat="1" ht="15" x14ac:dyDescent="0.2">
      <c r="A395" s="351" t="str">
        <f t="shared" si="5"/>
        <v/>
      </c>
      <c r="B395" s="374"/>
      <c r="C395" s="352"/>
      <c r="D395" s="359"/>
      <c r="E395" s="359"/>
      <c r="F395" s="354"/>
      <c r="G395" s="354"/>
      <c r="H395" s="360"/>
      <c r="I395" s="360"/>
      <c r="J395" s="358"/>
    </row>
    <row r="396" spans="1:10" s="312" customFormat="1" ht="15" x14ac:dyDescent="0.2">
      <c r="A396" s="351" t="str">
        <f t="shared" si="5"/>
        <v/>
      </c>
      <c r="B396" s="374"/>
      <c r="C396" s="352"/>
      <c r="D396" s="359"/>
      <c r="E396" s="359"/>
      <c r="F396" s="354"/>
      <c r="G396" s="354"/>
      <c r="H396" s="360"/>
      <c r="I396" s="360"/>
      <c r="J396" s="358"/>
    </row>
    <row r="397" spans="1:10" s="312" customFormat="1" ht="15" x14ac:dyDescent="0.2">
      <c r="A397" s="351" t="str">
        <f t="shared" si="5"/>
        <v/>
      </c>
      <c r="B397" s="374"/>
      <c r="C397" s="352"/>
      <c r="D397" s="359"/>
      <c r="E397" s="359"/>
      <c r="F397" s="354"/>
      <c r="G397" s="354"/>
      <c r="H397" s="360"/>
      <c r="I397" s="360"/>
      <c r="J397" s="358"/>
    </row>
    <row r="398" spans="1:10" s="312" customFormat="1" ht="15" x14ac:dyDescent="0.2">
      <c r="A398" s="351" t="str">
        <f t="shared" si="5"/>
        <v/>
      </c>
      <c r="B398" s="374"/>
      <c r="C398" s="352"/>
      <c r="D398" s="359"/>
      <c r="E398" s="359"/>
      <c r="F398" s="354"/>
      <c r="G398" s="354"/>
      <c r="H398" s="360"/>
      <c r="I398" s="360"/>
      <c r="J398" s="358"/>
    </row>
    <row r="399" spans="1:10" s="312" customFormat="1" ht="15" x14ac:dyDescent="0.2">
      <c r="A399" s="351" t="str">
        <f t="shared" si="5"/>
        <v/>
      </c>
      <c r="B399" s="374"/>
      <c r="C399" s="352"/>
      <c r="D399" s="359"/>
      <c r="E399" s="359"/>
      <c r="F399" s="354"/>
      <c r="G399" s="354"/>
      <c r="H399" s="360"/>
      <c r="I399" s="360"/>
      <c r="J399" s="358"/>
    </row>
    <row r="400" spans="1:10" s="312" customFormat="1" ht="15" x14ac:dyDescent="0.2">
      <c r="A400" s="351" t="str">
        <f t="shared" si="5"/>
        <v/>
      </c>
      <c r="B400" s="374"/>
      <c r="C400" s="352"/>
      <c r="D400" s="359"/>
      <c r="E400" s="359"/>
      <c r="F400" s="354"/>
      <c r="G400" s="354"/>
      <c r="H400" s="360"/>
      <c r="I400" s="360"/>
      <c r="J400" s="358"/>
    </row>
    <row r="401" spans="1:10" s="312" customFormat="1" ht="15" x14ac:dyDescent="0.2">
      <c r="A401" s="351" t="str">
        <f t="shared" si="5"/>
        <v/>
      </c>
      <c r="B401" s="374"/>
      <c r="C401" s="352"/>
      <c r="D401" s="359"/>
      <c r="E401" s="359"/>
      <c r="F401" s="354"/>
      <c r="G401" s="354"/>
      <c r="H401" s="360"/>
      <c r="I401" s="360"/>
      <c r="J401" s="358"/>
    </row>
    <row r="402" spans="1:10" s="312" customFormat="1" ht="15" x14ac:dyDescent="0.2">
      <c r="A402" s="351" t="str">
        <f t="shared" si="5"/>
        <v/>
      </c>
      <c r="B402" s="374"/>
      <c r="C402" s="352"/>
      <c r="D402" s="359"/>
      <c r="E402" s="359"/>
      <c r="F402" s="354"/>
      <c r="G402" s="354"/>
      <c r="H402" s="360"/>
      <c r="I402" s="360"/>
      <c r="J402" s="358"/>
    </row>
    <row r="403" spans="1:10" s="312" customFormat="1" ht="15" x14ac:dyDescent="0.2">
      <c r="A403" s="351" t="str">
        <f t="shared" si="5"/>
        <v/>
      </c>
      <c r="B403" s="374"/>
      <c r="C403" s="352"/>
      <c r="D403" s="359"/>
      <c r="E403" s="359"/>
      <c r="F403" s="354"/>
      <c r="G403" s="354"/>
      <c r="H403" s="360"/>
      <c r="I403" s="360"/>
      <c r="J403" s="358"/>
    </row>
    <row r="404" spans="1:10" s="312" customFormat="1" ht="15" x14ac:dyDescent="0.2">
      <c r="A404" s="351" t="str">
        <f t="shared" si="5"/>
        <v/>
      </c>
      <c r="B404" s="374"/>
      <c r="C404" s="352"/>
      <c r="D404" s="359"/>
      <c r="E404" s="359"/>
      <c r="F404" s="354"/>
      <c r="G404" s="354"/>
      <c r="H404" s="360"/>
      <c r="I404" s="360"/>
      <c r="J404" s="358"/>
    </row>
    <row r="405" spans="1:10" s="312" customFormat="1" ht="15" x14ac:dyDescent="0.2">
      <c r="A405" s="351" t="str">
        <f t="shared" ref="A405:A468" si="6">IF(COUNTA(B405:I405)&gt;0,ROW()-ROW($A$19),"")</f>
        <v/>
      </c>
      <c r="B405" s="374"/>
      <c r="C405" s="352"/>
      <c r="D405" s="359"/>
      <c r="E405" s="359"/>
      <c r="F405" s="354"/>
      <c r="G405" s="354"/>
      <c r="H405" s="360"/>
      <c r="I405" s="360"/>
      <c r="J405" s="358"/>
    </row>
    <row r="406" spans="1:10" s="312" customFormat="1" ht="15" x14ac:dyDescent="0.2">
      <c r="A406" s="351" t="str">
        <f t="shared" si="6"/>
        <v/>
      </c>
      <c r="B406" s="374"/>
      <c r="C406" s="352"/>
      <c r="D406" s="359"/>
      <c r="E406" s="359"/>
      <c r="F406" s="354"/>
      <c r="G406" s="354"/>
      <c r="H406" s="360"/>
      <c r="I406" s="360"/>
      <c r="J406" s="358"/>
    </row>
    <row r="407" spans="1:10" s="312" customFormat="1" ht="15" x14ac:dyDescent="0.2">
      <c r="A407" s="351" t="str">
        <f t="shared" si="6"/>
        <v/>
      </c>
      <c r="B407" s="374"/>
      <c r="C407" s="352"/>
      <c r="D407" s="359"/>
      <c r="E407" s="359"/>
      <c r="F407" s="354"/>
      <c r="G407" s="354"/>
      <c r="H407" s="360"/>
      <c r="I407" s="360"/>
      <c r="J407" s="358"/>
    </row>
    <row r="408" spans="1:10" s="312" customFormat="1" ht="15" x14ac:dyDescent="0.2">
      <c r="A408" s="351" t="str">
        <f t="shared" si="6"/>
        <v/>
      </c>
      <c r="B408" s="374"/>
      <c r="C408" s="352"/>
      <c r="D408" s="359"/>
      <c r="E408" s="359"/>
      <c r="F408" s="354"/>
      <c r="G408" s="354"/>
      <c r="H408" s="360"/>
      <c r="I408" s="360"/>
      <c r="J408" s="358"/>
    </row>
    <row r="409" spans="1:10" s="312" customFormat="1" ht="15" x14ac:dyDescent="0.2">
      <c r="A409" s="351" t="str">
        <f t="shared" si="6"/>
        <v/>
      </c>
      <c r="B409" s="374"/>
      <c r="C409" s="352"/>
      <c r="D409" s="359"/>
      <c r="E409" s="359"/>
      <c r="F409" s="354"/>
      <c r="G409" s="354"/>
      <c r="H409" s="360"/>
      <c r="I409" s="360"/>
      <c r="J409" s="358"/>
    </row>
    <row r="410" spans="1:10" s="312" customFormat="1" ht="15" x14ac:dyDescent="0.2">
      <c r="A410" s="351" t="str">
        <f t="shared" si="6"/>
        <v/>
      </c>
      <c r="B410" s="374"/>
      <c r="C410" s="352"/>
      <c r="D410" s="359"/>
      <c r="E410" s="359"/>
      <c r="F410" s="354"/>
      <c r="G410" s="354"/>
      <c r="H410" s="360"/>
      <c r="I410" s="360"/>
      <c r="J410" s="358"/>
    </row>
    <row r="411" spans="1:10" s="312" customFormat="1" ht="15" x14ac:dyDescent="0.2">
      <c r="A411" s="351" t="str">
        <f t="shared" si="6"/>
        <v/>
      </c>
      <c r="B411" s="374"/>
      <c r="C411" s="352"/>
      <c r="D411" s="359"/>
      <c r="E411" s="359"/>
      <c r="F411" s="354"/>
      <c r="G411" s="354"/>
      <c r="H411" s="360"/>
      <c r="I411" s="360"/>
      <c r="J411" s="358"/>
    </row>
    <row r="412" spans="1:10" s="312" customFormat="1" ht="15" x14ac:dyDescent="0.2">
      <c r="A412" s="351" t="str">
        <f t="shared" si="6"/>
        <v/>
      </c>
      <c r="B412" s="374"/>
      <c r="C412" s="352"/>
      <c r="D412" s="359"/>
      <c r="E412" s="359"/>
      <c r="F412" s="354"/>
      <c r="G412" s="354"/>
      <c r="H412" s="360"/>
      <c r="I412" s="360"/>
      <c r="J412" s="358"/>
    </row>
    <row r="413" spans="1:10" s="312" customFormat="1" ht="15" x14ac:dyDescent="0.2">
      <c r="A413" s="351" t="str">
        <f t="shared" si="6"/>
        <v/>
      </c>
      <c r="B413" s="374"/>
      <c r="C413" s="352"/>
      <c r="D413" s="359"/>
      <c r="E413" s="359"/>
      <c r="F413" s="354"/>
      <c r="G413" s="354"/>
      <c r="H413" s="360"/>
      <c r="I413" s="360"/>
      <c r="J413" s="358"/>
    </row>
    <row r="414" spans="1:10" s="312" customFormat="1" ht="15" x14ac:dyDescent="0.2">
      <c r="A414" s="351" t="str">
        <f t="shared" si="6"/>
        <v/>
      </c>
      <c r="B414" s="374"/>
      <c r="C414" s="352"/>
      <c r="D414" s="359"/>
      <c r="E414" s="359"/>
      <c r="F414" s="354"/>
      <c r="G414" s="354"/>
      <c r="H414" s="360"/>
      <c r="I414" s="360"/>
      <c r="J414" s="358"/>
    </row>
    <row r="415" spans="1:10" s="312" customFormat="1" ht="15" x14ac:dyDescent="0.2">
      <c r="A415" s="351" t="str">
        <f t="shared" si="6"/>
        <v/>
      </c>
      <c r="B415" s="374"/>
      <c r="C415" s="352"/>
      <c r="D415" s="359"/>
      <c r="E415" s="359"/>
      <c r="F415" s="354"/>
      <c r="G415" s="354"/>
      <c r="H415" s="360"/>
      <c r="I415" s="360"/>
      <c r="J415" s="358"/>
    </row>
    <row r="416" spans="1:10" s="312" customFormat="1" ht="15" x14ac:dyDescent="0.2">
      <c r="A416" s="351" t="str">
        <f t="shared" si="6"/>
        <v/>
      </c>
      <c r="B416" s="374"/>
      <c r="C416" s="352"/>
      <c r="D416" s="359"/>
      <c r="E416" s="359"/>
      <c r="F416" s="354"/>
      <c r="G416" s="354"/>
      <c r="H416" s="360"/>
      <c r="I416" s="360"/>
      <c r="J416" s="358"/>
    </row>
    <row r="417" spans="1:10" s="312" customFormat="1" ht="15" x14ac:dyDescent="0.2">
      <c r="A417" s="351" t="str">
        <f t="shared" si="6"/>
        <v/>
      </c>
      <c r="B417" s="374"/>
      <c r="C417" s="352"/>
      <c r="D417" s="359"/>
      <c r="E417" s="359"/>
      <c r="F417" s="354"/>
      <c r="G417" s="354"/>
      <c r="H417" s="360"/>
      <c r="I417" s="360"/>
      <c r="J417" s="358"/>
    </row>
    <row r="418" spans="1:10" s="312" customFormat="1" ht="15" x14ac:dyDescent="0.2">
      <c r="A418" s="351" t="str">
        <f t="shared" si="6"/>
        <v/>
      </c>
      <c r="B418" s="374"/>
      <c r="C418" s="352"/>
      <c r="D418" s="359"/>
      <c r="E418" s="359"/>
      <c r="F418" s="354"/>
      <c r="G418" s="354"/>
      <c r="H418" s="360"/>
      <c r="I418" s="360"/>
      <c r="J418" s="358"/>
    </row>
    <row r="419" spans="1:10" s="312" customFormat="1" ht="15" x14ac:dyDescent="0.2">
      <c r="A419" s="351" t="str">
        <f t="shared" si="6"/>
        <v/>
      </c>
      <c r="B419" s="374"/>
      <c r="C419" s="352"/>
      <c r="D419" s="359"/>
      <c r="E419" s="359"/>
      <c r="F419" s="354"/>
      <c r="G419" s="354"/>
      <c r="H419" s="360"/>
      <c r="I419" s="360"/>
      <c r="J419" s="358"/>
    </row>
    <row r="420" spans="1:10" s="312" customFormat="1" ht="15" x14ac:dyDescent="0.2">
      <c r="A420" s="351" t="str">
        <f t="shared" si="6"/>
        <v/>
      </c>
      <c r="B420" s="374"/>
      <c r="C420" s="352"/>
      <c r="D420" s="359"/>
      <c r="E420" s="359"/>
      <c r="F420" s="354"/>
      <c r="G420" s="354"/>
      <c r="H420" s="360"/>
      <c r="I420" s="360"/>
      <c r="J420" s="358"/>
    </row>
    <row r="421" spans="1:10" s="312" customFormat="1" ht="15" x14ac:dyDescent="0.2">
      <c r="A421" s="351" t="str">
        <f t="shared" si="6"/>
        <v/>
      </c>
      <c r="B421" s="374"/>
      <c r="C421" s="352"/>
      <c r="D421" s="359"/>
      <c r="E421" s="359"/>
      <c r="F421" s="354"/>
      <c r="G421" s="354"/>
      <c r="H421" s="360"/>
      <c r="I421" s="360"/>
      <c r="J421" s="358"/>
    </row>
    <row r="422" spans="1:10" s="312" customFormat="1" ht="15" x14ac:dyDescent="0.2">
      <c r="A422" s="351" t="str">
        <f t="shared" si="6"/>
        <v/>
      </c>
      <c r="B422" s="374"/>
      <c r="C422" s="352"/>
      <c r="D422" s="359"/>
      <c r="E422" s="359"/>
      <c r="F422" s="354"/>
      <c r="G422" s="354"/>
      <c r="H422" s="360"/>
      <c r="I422" s="360"/>
      <c r="J422" s="358"/>
    </row>
    <row r="423" spans="1:10" s="312" customFormat="1" ht="15" x14ac:dyDescent="0.2">
      <c r="A423" s="351" t="str">
        <f t="shared" si="6"/>
        <v/>
      </c>
      <c r="B423" s="374"/>
      <c r="C423" s="352"/>
      <c r="D423" s="359"/>
      <c r="E423" s="359"/>
      <c r="F423" s="354"/>
      <c r="G423" s="354"/>
      <c r="H423" s="360"/>
      <c r="I423" s="360"/>
      <c r="J423" s="358"/>
    </row>
    <row r="424" spans="1:10" s="312" customFormat="1" ht="15" x14ac:dyDescent="0.2">
      <c r="A424" s="351" t="str">
        <f t="shared" si="6"/>
        <v/>
      </c>
      <c r="B424" s="374"/>
      <c r="C424" s="352"/>
      <c r="D424" s="359"/>
      <c r="E424" s="359"/>
      <c r="F424" s="354"/>
      <c r="G424" s="354"/>
      <c r="H424" s="360"/>
      <c r="I424" s="360"/>
      <c r="J424" s="358"/>
    </row>
    <row r="425" spans="1:10" s="312" customFormat="1" ht="15" x14ac:dyDescent="0.2">
      <c r="A425" s="351" t="str">
        <f t="shared" si="6"/>
        <v/>
      </c>
      <c r="B425" s="374"/>
      <c r="C425" s="352"/>
      <c r="D425" s="359"/>
      <c r="E425" s="359"/>
      <c r="F425" s="354"/>
      <c r="G425" s="354"/>
      <c r="H425" s="360"/>
      <c r="I425" s="360"/>
      <c r="J425" s="358"/>
    </row>
    <row r="426" spans="1:10" s="312" customFormat="1" ht="15" x14ac:dyDescent="0.2">
      <c r="A426" s="351" t="str">
        <f t="shared" si="6"/>
        <v/>
      </c>
      <c r="B426" s="374"/>
      <c r="C426" s="352"/>
      <c r="D426" s="359"/>
      <c r="E426" s="359"/>
      <c r="F426" s="354"/>
      <c r="G426" s="354"/>
      <c r="H426" s="360"/>
      <c r="I426" s="360"/>
      <c r="J426" s="358"/>
    </row>
    <row r="427" spans="1:10" s="312" customFormat="1" ht="15" x14ac:dyDescent="0.2">
      <c r="A427" s="351" t="str">
        <f t="shared" si="6"/>
        <v/>
      </c>
      <c r="B427" s="374"/>
      <c r="C427" s="352"/>
      <c r="D427" s="359"/>
      <c r="E427" s="359"/>
      <c r="F427" s="354"/>
      <c r="G427" s="354"/>
      <c r="H427" s="360"/>
      <c r="I427" s="360"/>
      <c r="J427" s="358"/>
    </row>
    <row r="428" spans="1:10" s="312" customFormat="1" ht="15" x14ac:dyDescent="0.2">
      <c r="A428" s="351" t="str">
        <f t="shared" si="6"/>
        <v/>
      </c>
      <c r="B428" s="374"/>
      <c r="C428" s="352"/>
      <c r="D428" s="359"/>
      <c r="E428" s="359"/>
      <c r="F428" s="354"/>
      <c r="G428" s="354"/>
      <c r="H428" s="360"/>
      <c r="I428" s="360"/>
      <c r="J428" s="358"/>
    </row>
    <row r="429" spans="1:10" s="312" customFormat="1" ht="15" x14ac:dyDescent="0.2">
      <c r="A429" s="351" t="str">
        <f t="shared" si="6"/>
        <v/>
      </c>
      <c r="B429" s="374"/>
      <c r="C429" s="352"/>
      <c r="D429" s="359"/>
      <c r="E429" s="359"/>
      <c r="F429" s="354"/>
      <c r="G429" s="354"/>
      <c r="H429" s="360"/>
      <c r="I429" s="360"/>
      <c r="J429" s="358"/>
    </row>
    <row r="430" spans="1:10" s="312" customFormat="1" ht="15" x14ac:dyDescent="0.2">
      <c r="A430" s="351" t="str">
        <f t="shared" si="6"/>
        <v/>
      </c>
      <c r="B430" s="374"/>
      <c r="C430" s="352"/>
      <c r="D430" s="359"/>
      <c r="E430" s="359"/>
      <c r="F430" s="354"/>
      <c r="G430" s="354"/>
      <c r="H430" s="360"/>
      <c r="I430" s="360"/>
      <c r="J430" s="358"/>
    </row>
    <row r="431" spans="1:10" s="312" customFormat="1" ht="15" x14ac:dyDescent="0.2">
      <c r="A431" s="351" t="str">
        <f t="shared" si="6"/>
        <v/>
      </c>
      <c r="B431" s="374"/>
      <c r="C431" s="352"/>
      <c r="D431" s="359"/>
      <c r="E431" s="359"/>
      <c r="F431" s="354"/>
      <c r="G431" s="354"/>
      <c r="H431" s="360"/>
      <c r="I431" s="360"/>
      <c r="J431" s="358"/>
    </row>
    <row r="432" spans="1:10" s="312" customFormat="1" ht="15" x14ac:dyDescent="0.2">
      <c r="A432" s="351" t="str">
        <f t="shared" si="6"/>
        <v/>
      </c>
      <c r="B432" s="374"/>
      <c r="C432" s="352"/>
      <c r="D432" s="359"/>
      <c r="E432" s="359"/>
      <c r="F432" s="354"/>
      <c r="G432" s="354"/>
      <c r="H432" s="360"/>
      <c r="I432" s="360"/>
      <c r="J432" s="358"/>
    </row>
    <row r="433" spans="1:10" s="312" customFormat="1" ht="15" x14ac:dyDescent="0.2">
      <c r="A433" s="351" t="str">
        <f t="shared" si="6"/>
        <v/>
      </c>
      <c r="B433" s="374"/>
      <c r="C433" s="352"/>
      <c r="D433" s="359"/>
      <c r="E433" s="359"/>
      <c r="F433" s="354"/>
      <c r="G433" s="354"/>
      <c r="H433" s="360"/>
      <c r="I433" s="360"/>
      <c r="J433" s="358"/>
    </row>
    <row r="434" spans="1:10" s="312" customFormat="1" ht="15" x14ac:dyDescent="0.2">
      <c r="A434" s="351" t="str">
        <f t="shared" si="6"/>
        <v/>
      </c>
      <c r="B434" s="374"/>
      <c r="C434" s="352"/>
      <c r="D434" s="359"/>
      <c r="E434" s="359"/>
      <c r="F434" s="354"/>
      <c r="G434" s="354"/>
      <c r="H434" s="360"/>
      <c r="I434" s="360"/>
      <c r="J434" s="358"/>
    </row>
    <row r="435" spans="1:10" s="312" customFormat="1" ht="15" x14ac:dyDescent="0.2">
      <c r="A435" s="351" t="str">
        <f t="shared" si="6"/>
        <v/>
      </c>
      <c r="B435" s="374"/>
      <c r="C435" s="352"/>
      <c r="D435" s="359"/>
      <c r="E435" s="359"/>
      <c r="F435" s="354"/>
      <c r="G435" s="354"/>
      <c r="H435" s="360"/>
      <c r="I435" s="360"/>
      <c r="J435" s="358"/>
    </row>
    <row r="436" spans="1:10" s="312" customFormat="1" ht="15" x14ac:dyDescent="0.2">
      <c r="A436" s="351" t="str">
        <f t="shared" si="6"/>
        <v/>
      </c>
      <c r="B436" s="374"/>
      <c r="C436" s="352"/>
      <c r="D436" s="359"/>
      <c r="E436" s="359"/>
      <c r="F436" s="354"/>
      <c r="G436" s="354"/>
      <c r="H436" s="360"/>
      <c r="I436" s="360"/>
      <c r="J436" s="358"/>
    </row>
    <row r="437" spans="1:10" s="312" customFormat="1" ht="15" x14ac:dyDescent="0.2">
      <c r="A437" s="351" t="str">
        <f t="shared" si="6"/>
        <v/>
      </c>
      <c r="B437" s="374"/>
      <c r="C437" s="352"/>
      <c r="D437" s="359"/>
      <c r="E437" s="359"/>
      <c r="F437" s="354"/>
      <c r="G437" s="354"/>
      <c r="H437" s="360"/>
      <c r="I437" s="360"/>
      <c r="J437" s="358"/>
    </row>
    <row r="438" spans="1:10" s="312" customFormat="1" ht="15" x14ac:dyDescent="0.2">
      <c r="A438" s="351" t="str">
        <f t="shared" si="6"/>
        <v/>
      </c>
      <c r="B438" s="374"/>
      <c r="C438" s="352"/>
      <c r="D438" s="359"/>
      <c r="E438" s="359"/>
      <c r="F438" s="354"/>
      <c r="G438" s="354"/>
      <c r="H438" s="360"/>
      <c r="I438" s="360"/>
      <c r="J438" s="358"/>
    </row>
    <row r="439" spans="1:10" s="312" customFormat="1" ht="15" x14ac:dyDescent="0.2">
      <c r="A439" s="351" t="str">
        <f t="shared" si="6"/>
        <v/>
      </c>
      <c r="B439" s="374"/>
      <c r="C439" s="352"/>
      <c r="D439" s="359"/>
      <c r="E439" s="359"/>
      <c r="F439" s="354"/>
      <c r="G439" s="354"/>
      <c r="H439" s="360"/>
      <c r="I439" s="360"/>
      <c r="J439" s="358"/>
    </row>
    <row r="440" spans="1:10" s="312" customFormat="1" ht="15" x14ac:dyDescent="0.2">
      <c r="A440" s="351" t="str">
        <f t="shared" si="6"/>
        <v/>
      </c>
      <c r="B440" s="374"/>
      <c r="C440" s="352"/>
      <c r="D440" s="359"/>
      <c r="E440" s="359"/>
      <c r="F440" s="354"/>
      <c r="G440" s="354"/>
      <c r="H440" s="360"/>
      <c r="I440" s="360"/>
      <c r="J440" s="358"/>
    </row>
    <row r="441" spans="1:10" s="312" customFormat="1" ht="15" x14ac:dyDescent="0.2">
      <c r="A441" s="351" t="str">
        <f t="shared" si="6"/>
        <v/>
      </c>
      <c r="B441" s="374"/>
      <c r="C441" s="352"/>
      <c r="D441" s="359"/>
      <c r="E441" s="359"/>
      <c r="F441" s="354"/>
      <c r="G441" s="354"/>
      <c r="H441" s="360"/>
      <c r="I441" s="360"/>
      <c r="J441" s="358"/>
    </row>
    <row r="442" spans="1:10" s="312" customFormat="1" ht="15" x14ac:dyDescent="0.2">
      <c r="A442" s="351" t="str">
        <f t="shared" si="6"/>
        <v/>
      </c>
      <c r="B442" s="374"/>
      <c r="C442" s="352"/>
      <c r="D442" s="359"/>
      <c r="E442" s="359"/>
      <c r="F442" s="354"/>
      <c r="G442" s="354"/>
      <c r="H442" s="360"/>
      <c r="I442" s="360"/>
      <c r="J442" s="358"/>
    </row>
    <row r="443" spans="1:10" s="312" customFormat="1" ht="15" x14ac:dyDescent="0.2">
      <c r="A443" s="351" t="str">
        <f t="shared" si="6"/>
        <v/>
      </c>
      <c r="B443" s="374"/>
      <c r="C443" s="352"/>
      <c r="D443" s="359"/>
      <c r="E443" s="359"/>
      <c r="F443" s="354"/>
      <c r="G443" s="354"/>
      <c r="H443" s="360"/>
      <c r="I443" s="360"/>
      <c r="J443" s="358"/>
    </row>
    <row r="444" spans="1:10" s="312" customFormat="1" ht="15" x14ac:dyDescent="0.2">
      <c r="A444" s="351" t="str">
        <f t="shared" si="6"/>
        <v/>
      </c>
      <c r="B444" s="374"/>
      <c r="C444" s="352"/>
      <c r="D444" s="359"/>
      <c r="E444" s="359"/>
      <c r="F444" s="354"/>
      <c r="G444" s="354"/>
      <c r="H444" s="360"/>
      <c r="I444" s="360"/>
      <c r="J444" s="358"/>
    </row>
    <row r="445" spans="1:10" s="312" customFormat="1" ht="15" x14ac:dyDescent="0.2">
      <c r="A445" s="351" t="str">
        <f t="shared" si="6"/>
        <v/>
      </c>
      <c r="B445" s="374"/>
      <c r="C445" s="352"/>
      <c r="D445" s="359"/>
      <c r="E445" s="359"/>
      <c r="F445" s="354"/>
      <c r="G445" s="354"/>
      <c r="H445" s="360"/>
      <c r="I445" s="360"/>
      <c r="J445" s="358"/>
    </row>
    <row r="446" spans="1:10" s="312" customFormat="1" ht="15" x14ac:dyDescent="0.2">
      <c r="A446" s="351" t="str">
        <f t="shared" si="6"/>
        <v/>
      </c>
      <c r="B446" s="374"/>
      <c r="C446" s="352"/>
      <c r="D446" s="359"/>
      <c r="E446" s="359"/>
      <c r="F446" s="354"/>
      <c r="G446" s="354"/>
      <c r="H446" s="360"/>
      <c r="I446" s="360"/>
      <c r="J446" s="358"/>
    </row>
    <row r="447" spans="1:10" s="312" customFormat="1" ht="15" x14ac:dyDescent="0.2">
      <c r="A447" s="351" t="str">
        <f t="shared" si="6"/>
        <v/>
      </c>
      <c r="B447" s="374"/>
      <c r="C447" s="352"/>
      <c r="D447" s="359"/>
      <c r="E447" s="359"/>
      <c r="F447" s="354"/>
      <c r="G447" s="354"/>
      <c r="H447" s="360"/>
      <c r="I447" s="360"/>
      <c r="J447" s="358"/>
    </row>
    <row r="448" spans="1:10" s="312" customFormat="1" ht="15" x14ac:dyDescent="0.2">
      <c r="A448" s="351" t="str">
        <f t="shared" si="6"/>
        <v/>
      </c>
      <c r="B448" s="374"/>
      <c r="C448" s="352"/>
      <c r="D448" s="359"/>
      <c r="E448" s="359"/>
      <c r="F448" s="354"/>
      <c r="G448" s="354"/>
      <c r="H448" s="360"/>
      <c r="I448" s="360"/>
      <c r="J448" s="358"/>
    </row>
    <row r="449" spans="1:10" s="312" customFormat="1" ht="15" x14ac:dyDescent="0.2">
      <c r="A449" s="351" t="str">
        <f t="shared" si="6"/>
        <v/>
      </c>
      <c r="B449" s="374"/>
      <c r="C449" s="352"/>
      <c r="D449" s="359"/>
      <c r="E449" s="359"/>
      <c r="F449" s="354"/>
      <c r="G449" s="354"/>
      <c r="H449" s="360"/>
      <c r="I449" s="360"/>
      <c r="J449" s="358"/>
    </row>
    <row r="450" spans="1:10" s="312" customFormat="1" ht="15" x14ac:dyDescent="0.2">
      <c r="A450" s="351" t="str">
        <f t="shared" si="6"/>
        <v/>
      </c>
      <c r="B450" s="374"/>
      <c r="C450" s="352"/>
      <c r="D450" s="359"/>
      <c r="E450" s="359"/>
      <c r="F450" s="354"/>
      <c r="G450" s="354"/>
      <c r="H450" s="360"/>
      <c r="I450" s="360"/>
      <c r="J450" s="358"/>
    </row>
    <row r="451" spans="1:10" s="312" customFormat="1" ht="15" x14ac:dyDescent="0.2">
      <c r="A451" s="351" t="str">
        <f t="shared" si="6"/>
        <v/>
      </c>
      <c r="B451" s="374"/>
      <c r="C451" s="352"/>
      <c r="D451" s="359"/>
      <c r="E451" s="359"/>
      <c r="F451" s="354"/>
      <c r="G451" s="354"/>
      <c r="H451" s="360"/>
      <c r="I451" s="360"/>
      <c r="J451" s="358"/>
    </row>
    <row r="452" spans="1:10" s="312" customFormat="1" ht="15" x14ac:dyDescent="0.2">
      <c r="A452" s="351" t="str">
        <f t="shared" si="6"/>
        <v/>
      </c>
      <c r="B452" s="374"/>
      <c r="C452" s="352"/>
      <c r="D452" s="359"/>
      <c r="E452" s="359"/>
      <c r="F452" s="354"/>
      <c r="G452" s="354"/>
      <c r="H452" s="360"/>
      <c r="I452" s="360"/>
      <c r="J452" s="358"/>
    </row>
    <row r="453" spans="1:10" s="312" customFormat="1" ht="15" x14ac:dyDescent="0.2">
      <c r="A453" s="351" t="str">
        <f t="shared" si="6"/>
        <v/>
      </c>
      <c r="B453" s="374"/>
      <c r="C453" s="352"/>
      <c r="D453" s="359"/>
      <c r="E453" s="359"/>
      <c r="F453" s="354"/>
      <c r="G453" s="354"/>
      <c r="H453" s="360"/>
      <c r="I453" s="360"/>
      <c r="J453" s="358"/>
    </row>
    <row r="454" spans="1:10" s="312" customFormat="1" ht="15" x14ac:dyDescent="0.2">
      <c r="A454" s="351" t="str">
        <f t="shared" si="6"/>
        <v/>
      </c>
      <c r="B454" s="374"/>
      <c r="C454" s="352"/>
      <c r="D454" s="359"/>
      <c r="E454" s="359"/>
      <c r="F454" s="354"/>
      <c r="G454" s="354"/>
      <c r="H454" s="360"/>
      <c r="I454" s="360"/>
      <c r="J454" s="358"/>
    </row>
    <row r="455" spans="1:10" s="312" customFormat="1" ht="15" x14ac:dyDescent="0.2">
      <c r="A455" s="351" t="str">
        <f t="shared" si="6"/>
        <v/>
      </c>
      <c r="B455" s="374"/>
      <c r="C455" s="352"/>
      <c r="D455" s="359"/>
      <c r="E455" s="359"/>
      <c r="F455" s="354"/>
      <c r="G455" s="354"/>
      <c r="H455" s="360"/>
      <c r="I455" s="360"/>
      <c r="J455" s="358"/>
    </row>
    <row r="456" spans="1:10" s="312" customFormat="1" ht="15" x14ac:dyDescent="0.2">
      <c r="A456" s="351" t="str">
        <f t="shared" si="6"/>
        <v/>
      </c>
      <c r="B456" s="374"/>
      <c r="C456" s="352"/>
      <c r="D456" s="359"/>
      <c r="E456" s="359"/>
      <c r="F456" s="354"/>
      <c r="G456" s="354"/>
      <c r="H456" s="360"/>
      <c r="I456" s="360"/>
      <c r="J456" s="358"/>
    </row>
    <row r="457" spans="1:10" s="312" customFormat="1" ht="15" x14ac:dyDescent="0.2">
      <c r="A457" s="351" t="str">
        <f t="shared" si="6"/>
        <v/>
      </c>
      <c r="B457" s="374"/>
      <c r="C457" s="352"/>
      <c r="D457" s="359"/>
      <c r="E457" s="359"/>
      <c r="F457" s="354"/>
      <c r="G457" s="354"/>
      <c r="H457" s="360"/>
      <c r="I457" s="360"/>
      <c r="J457" s="358"/>
    </row>
    <row r="458" spans="1:10" s="312" customFormat="1" ht="15" x14ac:dyDescent="0.2">
      <c r="A458" s="351" t="str">
        <f t="shared" si="6"/>
        <v/>
      </c>
      <c r="B458" s="374"/>
      <c r="C458" s="352"/>
      <c r="D458" s="359"/>
      <c r="E458" s="359"/>
      <c r="F458" s="354"/>
      <c r="G458" s="354"/>
      <c r="H458" s="360"/>
      <c r="I458" s="360"/>
      <c r="J458" s="358"/>
    </row>
    <row r="459" spans="1:10" s="312" customFormat="1" ht="15" x14ac:dyDescent="0.2">
      <c r="A459" s="351" t="str">
        <f t="shared" si="6"/>
        <v/>
      </c>
      <c r="B459" s="374"/>
      <c r="C459" s="352"/>
      <c r="D459" s="359"/>
      <c r="E459" s="359"/>
      <c r="F459" s="354"/>
      <c r="G459" s="354"/>
      <c r="H459" s="360"/>
      <c r="I459" s="360"/>
      <c r="J459" s="358"/>
    </row>
    <row r="460" spans="1:10" s="312" customFormat="1" ht="15" x14ac:dyDescent="0.2">
      <c r="A460" s="351" t="str">
        <f t="shared" si="6"/>
        <v/>
      </c>
      <c r="B460" s="374"/>
      <c r="C460" s="352"/>
      <c r="D460" s="359"/>
      <c r="E460" s="359"/>
      <c r="F460" s="354"/>
      <c r="G460" s="354"/>
      <c r="H460" s="360"/>
      <c r="I460" s="360"/>
      <c r="J460" s="358"/>
    </row>
    <row r="461" spans="1:10" s="312" customFormat="1" ht="15" x14ac:dyDescent="0.2">
      <c r="A461" s="351" t="str">
        <f t="shared" si="6"/>
        <v/>
      </c>
      <c r="B461" s="374"/>
      <c r="C461" s="352"/>
      <c r="D461" s="359"/>
      <c r="E461" s="359"/>
      <c r="F461" s="354"/>
      <c r="G461" s="354"/>
      <c r="H461" s="360"/>
      <c r="I461" s="360"/>
      <c r="J461" s="358"/>
    </row>
    <row r="462" spans="1:10" s="312" customFormat="1" ht="15" x14ac:dyDescent="0.2">
      <c r="A462" s="351" t="str">
        <f t="shared" si="6"/>
        <v/>
      </c>
      <c r="B462" s="374"/>
      <c r="C462" s="352"/>
      <c r="D462" s="359"/>
      <c r="E462" s="359"/>
      <c r="F462" s="354"/>
      <c r="G462" s="354"/>
      <c r="H462" s="360"/>
      <c r="I462" s="360"/>
      <c r="J462" s="358"/>
    </row>
    <row r="463" spans="1:10" s="312" customFormat="1" ht="15" x14ac:dyDescent="0.2">
      <c r="A463" s="351" t="str">
        <f t="shared" si="6"/>
        <v/>
      </c>
      <c r="B463" s="374"/>
      <c r="C463" s="352"/>
      <c r="D463" s="359"/>
      <c r="E463" s="359"/>
      <c r="F463" s="354"/>
      <c r="G463" s="354"/>
      <c r="H463" s="360"/>
      <c r="I463" s="360"/>
      <c r="J463" s="358"/>
    </row>
    <row r="464" spans="1:10" s="312" customFormat="1" ht="15" x14ac:dyDescent="0.2">
      <c r="A464" s="351" t="str">
        <f t="shared" si="6"/>
        <v/>
      </c>
      <c r="B464" s="374"/>
      <c r="C464" s="352"/>
      <c r="D464" s="359"/>
      <c r="E464" s="359"/>
      <c r="F464" s="354"/>
      <c r="G464" s="354"/>
      <c r="H464" s="360"/>
      <c r="I464" s="360"/>
      <c r="J464" s="358"/>
    </row>
    <row r="465" spans="1:10" s="312" customFormat="1" ht="15" x14ac:dyDescent="0.2">
      <c r="A465" s="351" t="str">
        <f t="shared" si="6"/>
        <v/>
      </c>
      <c r="B465" s="374"/>
      <c r="C465" s="352"/>
      <c r="D465" s="359"/>
      <c r="E465" s="359"/>
      <c r="F465" s="354"/>
      <c r="G465" s="354"/>
      <c r="H465" s="360"/>
      <c r="I465" s="360"/>
      <c r="J465" s="358"/>
    </row>
    <row r="466" spans="1:10" s="312" customFormat="1" ht="15" x14ac:dyDescent="0.2">
      <c r="A466" s="351" t="str">
        <f t="shared" si="6"/>
        <v/>
      </c>
      <c r="B466" s="374"/>
      <c r="C466" s="352"/>
      <c r="D466" s="359"/>
      <c r="E466" s="359"/>
      <c r="F466" s="354"/>
      <c r="G466" s="354"/>
      <c r="H466" s="360"/>
      <c r="I466" s="360"/>
      <c r="J466" s="358"/>
    </row>
    <row r="467" spans="1:10" s="312" customFormat="1" ht="15" x14ac:dyDescent="0.2">
      <c r="A467" s="351" t="str">
        <f t="shared" si="6"/>
        <v/>
      </c>
      <c r="B467" s="374"/>
      <c r="C467" s="352"/>
      <c r="D467" s="359"/>
      <c r="E467" s="359"/>
      <c r="F467" s="354"/>
      <c r="G467" s="354"/>
      <c r="H467" s="360"/>
      <c r="I467" s="360"/>
      <c r="J467" s="358"/>
    </row>
    <row r="468" spans="1:10" s="312" customFormat="1" ht="15" x14ac:dyDescent="0.2">
      <c r="A468" s="351" t="str">
        <f t="shared" si="6"/>
        <v/>
      </c>
      <c r="B468" s="374"/>
      <c r="C468" s="352"/>
      <c r="D468" s="359"/>
      <c r="E468" s="359"/>
      <c r="F468" s="354"/>
      <c r="G468" s="354"/>
      <c r="H468" s="360"/>
      <c r="I468" s="360"/>
      <c r="J468" s="358"/>
    </row>
    <row r="469" spans="1:10" s="312" customFormat="1" ht="15" x14ac:dyDescent="0.2">
      <c r="A469" s="351" t="str">
        <f t="shared" ref="A469:A532" si="7">IF(COUNTA(B469:I469)&gt;0,ROW()-ROW($A$19),"")</f>
        <v/>
      </c>
      <c r="B469" s="374"/>
      <c r="C469" s="352"/>
      <c r="D469" s="359"/>
      <c r="E469" s="359"/>
      <c r="F469" s="354"/>
      <c r="G469" s="354"/>
      <c r="H469" s="360"/>
      <c r="I469" s="360"/>
      <c r="J469" s="358"/>
    </row>
    <row r="470" spans="1:10" s="312" customFormat="1" ht="15" x14ac:dyDescent="0.2">
      <c r="A470" s="351" t="str">
        <f t="shared" si="7"/>
        <v/>
      </c>
      <c r="B470" s="374"/>
      <c r="C470" s="352"/>
      <c r="D470" s="359"/>
      <c r="E470" s="359"/>
      <c r="F470" s="354"/>
      <c r="G470" s="354"/>
      <c r="H470" s="360"/>
      <c r="I470" s="360"/>
      <c r="J470" s="358"/>
    </row>
    <row r="471" spans="1:10" s="312" customFormat="1" ht="15" x14ac:dyDescent="0.2">
      <c r="A471" s="351" t="str">
        <f t="shared" si="7"/>
        <v/>
      </c>
      <c r="B471" s="374"/>
      <c r="C471" s="352"/>
      <c r="D471" s="359"/>
      <c r="E471" s="359"/>
      <c r="F471" s="354"/>
      <c r="G471" s="354"/>
      <c r="H471" s="360"/>
      <c r="I471" s="360"/>
      <c r="J471" s="358"/>
    </row>
    <row r="472" spans="1:10" s="312" customFormat="1" ht="15" x14ac:dyDescent="0.2">
      <c r="A472" s="351" t="str">
        <f t="shared" si="7"/>
        <v/>
      </c>
      <c r="B472" s="374"/>
      <c r="C472" s="352"/>
      <c r="D472" s="359"/>
      <c r="E472" s="359"/>
      <c r="F472" s="354"/>
      <c r="G472" s="354"/>
      <c r="H472" s="360"/>
      <c r="I472" s="360"/>
      <c r="J472" s="358"/>
    </row>
    <row r="473" spans="1:10" s="312" customFormat="1" ht="15" x14ac:dyDescent="0.2">
      <c r="A473" s="351" t="str">
        <f t="shared" si="7"/>
        <v/>
      </c>
      <c r="B473" s="374"/>
      <c r="C473" s="352"/>
      <c r="D473" s="359"/>
      <c r="E473" s="359"/>
      <c r="F473" s="354"/>
      <c r="G473" s="354"/>
      <c r="H473" s="360"/>
      <c r="I473" s="360"/>
      <c r="J473" s="358"/>
    </row>
    <row r="474" spans="1:10" s="312" customFormat="1" ht="15" x14ac:dyDescent="0.2">
      <c r="A474" s="351" t="str">
        <f t="shared" si="7"/>
        <v/>
      </c>
      <c r="B474" s="374"/>
      <c r="C474" s="352"/>
      <c r="D474" s="359"/>
      <c r="E474" s="359"/>
      <c r="F474" s="354"/>
      <c r="G474" s="354"/>
      <c r="H474" s="360"/>
      <c r="I474" s="360"/>
      <c r="J474" s="358"/>
    </row>
    <row r="475" spans="1:10" s="312" customFormat="1" ht="15" x14ac:dyDescent="0.2">
      <c r="A475" s="351" t="str">
        <f t="shared" si="7"/>
        <v/>
      </c>
      <c r="B475" s="374"/>
      <c r="C475" s="352"/>
      <c r="D475" s="359"/>
      <c r="E475" s="359"/>
      <c r="F475" s="354"/>
      <c r="G475" s="354"/>
      <c r="H475" s="360"/>
      <c r="I475" s="360"/>
      <c r="J475" s="358"/>
    </row>
    <row r="476" spans="1:10" s="312" customFormat="1" ht="15" x14ac:dyDescent="0.2">
      <c r="A476" s="351" t="str">
        <f t="shared" si="7"/>
        <v/>
      </c>
      <c r="B476" s="374"/>
      <c r="C476" s="352"/>
      <c r="D476" s="359"/>
      <c r="E476" s="359"/>
      <c r="F476" s="354"/>
      <c r="G476" s="354"/>
      <c r="H476" s="360"/>
      <c r="I476" s="360"/>
      <c r="J476" s="358"/>
    </row>
    <row r="477" spans="1:10" s="312" customFormat="1" ht="15" x14ac:dyDescent="0.2">
      <c r="A477" s="351" t="str">
        <f t="shared" si="7"/>
        <v/>
      </c>
      <c r="B477" s="374"/>
      <c r="C477" s="352"/>
      <c r="D477" s="359"/>
      <c r="E477" s="359"/>
      <c r="F477" s="354"/>
      <c r="G477" s="354"/>
      <c r="H477" s="360"/>
      <c r="I477" s="360"/>
      <c r="J477" s="358"/>
    </row>
    <row r="478" spans="1:10" s="312" customFormat="1" ht="15" x14ac:dyDescent="0.2">
      <c r="A478" s="351" t="str">
        <f t="shared" si="7"/>
        <v/>
      </c>
      <c r="B478" s="374"/>
      <c r="C478" s="352"/>
      <c r="D478" s="359"/>
      <c r="E478" s="359"/>
      <c r="F478" s="354"/>
      <c r="G478" s="354"/>
      <c r="H478" s="360"/>
      <c r="I478" s="360"/>
      <c r="J478" s="358"/>
    </row>
    <row r="479" spans="1:10" s="312" customFormat="1" ht="15" x14ac:dyDescent="0.2">
      <c r="A479" s="351" t="str">
        <f t="shared" si="7"/>
        <v/>
      </c>
      <c r="B479" s="374"/>
      <c r="C479" s="352"/>
      <c r="D479" s="359"/>
      <c r="E479" s="359"/>
      <c r="F479" s="354"/>
      <c r="G479" s="354"/>
      <c r="H479" s="360"/>
      <c r="I479" s="360"/>
      <c r="J479" s="358"/>
    </row>
    <row r="480" spans="1:10" s="312" customFormat="1" ht="15" x14ac:dyDescent="0.2">
      <c r="A480" s="351" t="str">
        <f t="shared" si="7"/>
        <v/>
      </c>
      <c r="B480" s="374"/>
      <c r="C480" s="352"/>
      <c r="D480" s="359"/>
      <c r="E480" s="359"/>
      <c r="F480" s="354"/>
      <c r="G480" s="354"/>
      <c r="H480" s="360"/>
      <c r="I480" s="360"/>
      <c r="J480" s="358"/>
    </row>
    <row r="481" spans="1:10" s="312" customFormat="1" ht="15" x14ac:dyDescent="0.2">
      <c r="A481" s="351" t="str">
        <f t="shared" si="7"/>
        <v/>
      </c>
      <c r="B481" s="374"/>
      <c r="C481" s="352"/>
      <c r="D481" s="359"/>
      <c r="E481" s="359"/>
      <c r="F481" s="354"/>
      <c r="G481" s="354"/>
      <c r="H481" s="360"/>
      <c r="I481" s="360"/>
      <c r="J481" s="358"/>
    </row>
    <row r="482" spans="1:10" s="312" customFormat="1" ht="15" x14ac:dyDescent="0.2">
      <c r="A482" s="351" t="str">
        <f t="shared" si="7"/>
        <v/>
      </c>
      <c r="B482" s="374"/>
      <c r="C482" s="352"/>
      <c r="D482" s="359"/>
      <c r="E482" s="359"/>
      <c r="F482" s="354"/>
      <c r="G482" s="354"/>
      <c r="H482" s="360"/>
      <c r="I482" s="360"/>
      <c r="J482" s="358"/>
    </row>
    <row r="483" spans="1:10" s="312" customFormat="1" ht="15" x14ac:dyDescent="0.2">
      <c r="A483" s="351" t="str">
        <f t="shared" si="7"/>
        <v/>
      </c>
      <c r="B483" s="374"/>
      <c r="C483" s="352"/>
      <c r="D483" s="359"/>
      <c r="E483" s="359"/>
      <c r="F483" s="354"/>
      <c r="G483" s="354"/>
      <c r="H483" s="360"/>
      <c r="I483" s="360"/>
      <c r="J483" s="358"/>
    </row>
    <row r="484" spans="1:10" s="312" customFormat="1" ht="15" x14ac:dyDescent="0.2">
      <c r="A484" s="351" t="str">
        <f t="shared" si="7"/>
        <v/>
      </c>
      <c r="B484" s="374"/>
      <c r="C484" s="352"/>
      <c r="D484" s="359"/>
      <c r="E484" s="359"/>
      <c r="F484" s="354"/>
      <c r="G484" s="354"/>
      <c r="H484" s="360"/>
      <c r="I484" s="360"/>
      <c r="J484" s="358"/>
    </row>
    <row r="485" spans="1:10" s="312" customFormat="1" ht="15" x14ac:dyDescent="0.2">
      <c r="A485" s="351" t="str">
        <f t="shared" si="7"/>
        <v/>
      </c>
      <c r="B485" s="374"/>
      <c r="C485" s="352"/>
      <c r="D485" s="359"/>
      <c r="E485" s="359"/>
      <c r="F485" s="354"/>
      <c r="G485" s="354"/>
      <c r="H485" s="360"/>
      <c r="I485" s="360"/>
      <c r="J485" s="358"/>
    </row>
    <row r="486" spans="1:10" s="312" customFormat="1" ht="15" x14ac:dyDescent="0.2">
      <c r="A486" s="351" t="str">
        <f t="shared" si="7"/>
        <v/>
      </c>
      <c r="B486" s="374"/>
      <c r="C486" s="352"/>
      <c r="D486" s="359"/>
      <c r="E486" s="359"/>
      <c r="F486" s="354"/>
      <c r="G486" s="354"/>
      <c r="H486" s="360"/>
      <c r="I486" s="360"/>
      <c r="J486" s="358"/>
    </row>
    <row r="487" spans="1:10" s="312" customFormat="1" ht="15" x14ac:dyDescent="0.2">
      <c r="A487" s="351" t="str">
        <f t="shared" si="7"/>
        <v/>
      </c>
      <c r="B487" s="374"/>
      <c r="C487" s="352"/>
      <c r="D487" s="359"/>
      <c r="E487" s="359"/>
      <c r="F487" s="354"/>
      <c r="G487" s="354"/>
      <c r="H487" s="360"/>
      <c r="I487" s="360"/>
      <c r="J487" s="358"/>
    </row>
    <row r="488" spans="1:10" s="312" customFormat="1" ht="15" x14ac:dyDescent="0.2">
      <c r="A488" s="351" t="str">
        <f t="shared" si="7"/>
        <v/>
      </c>
      <c r="B488" s="374"/>
      <c r="C488" s="352"/>
      <c r="D488" s="359"/>
      <c r="E488" s="359"/>
      <c r="F488" s="354"/>
      <c r="G488" s="354"/>
      <c r="H488" s="360"/>
      <c r="I488" s="360"/>
      <c r="J488" s="358"/>
    </row>
    <row r="489" spans="1:10" s="312" customFormat="1" ht="15" x14ac:dyDescent="0.2">
      <c r="A489" s="351" t="str">
        <f t="shared" si="7"/>
        <v/>
      </c>
      <c r="B489" s="374"/>
      <c r="C489" s="352"/>
      <c r="D489" s="359"/>
      <c r="E489" s="359"/>
      <c r="F489" s="354"/>
      <c r="G489" s="354"/>
      <c r="H489" s="360"/>
      <c r="I489" s="360"/>
      <c r="J489" s="358"/>
    </row>
    <row r="490" spans="1:10" s="312" customFormat="1" ht="15" x14ac:dyDescent="0.2">
      <c r="A490" s="351" t="str">
        <f t="shared" si="7"/>
        <v/>
      </c>
      <c r="B490" s="374"/>
      <c r="C490" s="352"/>
      <c r="D490" s="359"/>
      <c r="E490" s="359"/>
      <c r="F490" s="354"/>
      <c r="G490" s="354"/>
      <c r="H490" s="360"/>
      <c r="I490" s="360"/>
      <c r="J490" s="358"/>
    </row>
    <row r="491" spans="1:10" s="312" customFormat="1" ht="15" x14ac:dyDescent="0.2">
      <c r="A491" s="351" t="str">
        <f t="shared" si="7"/>
        <v/>
      </c>
      <c r="B491" s="374"/>
      <c r="C491" s="352"/>
      <c r="D491" s="359"/>
      <c r="E491" s="359"/>
      <c r="F491" s="354"/>
      <c r="G491" s="354"/>
      <c r="H491" s="360"/>
      <c r="I491" s="360"/>
      <c r="J491" s="358"/>
    </row>
    <row r="492" spans="1:10" s="312" customFormat="1" ht="15" x14ac:dyDescent="0.2">
      <c r="A492" s="351" t="str">
        <f t="shared" si="7"/>
        <v/>
      </c>
      <c r="B492" s="374"/>
      <c r="C492" s="352"/>
      <c r="D492" s="359"/>
      <c r="E492" s="359"/>
      <c r="F492" s="354"/>
      <c r="G492" s="354"/>
      <c r="H492" s="360"/>
      <c r="I492" s="360"/>
      <c r="J492" s="358"/>
    </row>
    <row r="493" spans="1:10" s="312" customFormat="1" ht="15" x14ac:dyDescent="0.2">
      <c r="A493" s="351" t="str">
        <f t="shared" si="7"/>
        <v/>
      </c>
      <c r="B493" s="374"/>
      <c r="C493" s="352"/>
      <c r="D493" s="359"/>
      <c r="E493" s="359"/>
      <c r="F493" s="354"/>
      <c r="G493" s="354"/>
      <c r="H493" s="360"/>
      <c r="I493" s="360"/>
      <c r="J493" s="358"/>
    </row>
    <row r="494" spans="1:10" s="312" customFormat="1" ht="15" x14ac:dyDescent="0.2">
      <c r="A494" s="351" t="str">
        <f t="shared" si="7"/>
        <v/>
      </c>
      <c r="B494" s="374"/>
      <c r="C494" s="352"/>
      <c r="D494" s="359"/>
      <c r="E494" s="359"/>
      <c r="F494" s="354"/>
      <c r="G494" s="354"/>
      <c r="H494" s="360"/>
      <c r="I494" s="360"/>
      <c r="J494" s="358"/>
    </row>
    <row r="495" spans="1:10" s="312" customFormat="1" ht="15" x14ac:dyDescent="0.2">
      <c r="A495" s="351" t="str">
        <f t="shared" si="7"/>
        <v/>
      </c>
      <c r="B495" s="374"/>
      <c r="C495" s="352"/>
      <c r="D495" s="359"/>
      <c r="E495" s="359"/>
      <c r="F495" s="354"/>
      <c r="G495" s="354"/>
      <c r="H495" s="360"/>
      <c r="I495" s="360"/>
      <c r="J495" s="358"/>
    </row>
    <row r="496" spans="1:10" s="312" customFormat="1" ht="15" x14ac:dyDescent="0.2">
      <c r="A496" s="351" t="str">
        <f t="shared" si="7"/>
        <v/>
      </c>
      <c r="B496" s="374"/>
      <c r="C496" s="352"/>
      <c r="D496" s="359"/>
      <c r="E496" s="359"/>
      <c r="F496" s="354"/>
      <c r="G496" s="354"/>
      <c r="H496" s="360"/>
      <c r="I496" s="360"/>
      <c r="J496" s="358"/>
    </row>
    <row r="497" spans="1:10" s="312" customFormat="1" ht="15" x14ac:dyDescent="0.2">
      <c r="A497" s="351" t="str">
        <f t="shared" si="7"/>
        <v/>
      </c>
      <c r="B497" s="374"/>
      <c r="C497" s="352"/>
      <c r="D497" s="359"/>
      <c r="E497" s="359"/>
      <c r="F497" s="354"/>
      <c r="G497" s="354"/>
      <c r="H497" s="360"/>
      <c r="I497" s="360"/>
      <c r="J497" s="358"/>
    </row>
    <row r="498" spans="1:10" s="312" customFormat="1" ht="15" x14ac:dyDescent="0.2">
      <c r="A498" s="351" t="str">
        <f t="shared" si="7"/>
        <v/>
      </c>
      <c r="B498" s="374"/>
      <c r="C498" s="352"/>
      <c r="D498" s="359"/>
      <c r="E498" s="359"/>
      <c r="F498" s="354"/>
      <c r="G498" s="354"/>
      <c r="H498" s="360"/>
      <c r="I498" s="360"/>
      <c r="J498" s="358"/>
    </row>
    <row r="499" spans="1:10" s="312" customFormat="1" ht="15" x14ac:dyDescent="0.2">
      <c r="A499" s="351" t="str">
        <f t="shared" si="7"/>
        <v/>
      </c>
      <c r="B499" s="374"/>
      <c r="C499" s="352"/>
      <c r="D499" s="359"/>
      <c r="E499" s="359"/>
      <c r="F499" s="354"/>
      <c r="G499" s="354"/>
      <c r="H499" s="360"/>
      <c r="I499" s="360"/>
      <c r="J499" s="358"/>
    </row>
    <row r="500" spans="1:10" s="312" customFormat="1" ht="15" x14ac:dyDescent="0.2">
      <c r="A500" s="351" t="str">
        <f t="shared" si="7"/>
        <v/>
      </c>
      <c r="B500" s="374"/>
      <c r="C500" s="352"/>
      <c r="D500" s="359"/>
      <c r="E500" s="359"/>
      <c r="F500" s="354"/>
      <c r="G500" s="354"/>
      <c r="H500" s="360"/>
      <c r="I500" s="360"/>
      <c r="J500" s="358"/>
    </row>
    <row r="501" spans="1:10" s="312" customFormat="1" ht="15" x14ac:dyDescent="0.2">
      <c r="A501" s="351" t="str">
        <f t="shared" si="7"/>
        <v/>
      </c>
      <c r="B501" s="374"/>
      <c r="C501" s="352"/>
      <c r="D501" s="359"/>
      <c r="E501" s="359"/>
      <c r="F501" s="354"/>
      <c r="G501" s="354"/>
      <c r="H501" s="360"/>
      <c r="I501" s="360"/>
      <c r="J501" s="358"/>
    </row>
    <row r="502" spans="1:10" s="312" customFormat="1" ht="15" x14ac:dyDescent="0.2">
      <c r="A502" s="351" t="str">
        <f t="shared" si="7"/>
        <v/>
      </c>
      <c r="B502" s="374"/>
      <c r="C502" s="352"/>
      <c r="D502" s="359"/>
      <c r="E502" s="359"/>
      <c r="F502" s="354"/>
      <c r="G502" s="354"/>
      <c r="H502" s="360"/>
      <c r="I502" s="360"/>
      <c r="J502" s="358"/>
    </row>
    <row r="503" spans="1:10" s="312" customFormat="1" ht="15" x14ac:dyDescent="0.2">
      <c r="A503" s="351" t="str">
        <f t="shared" si="7"/>
        <v/>
      </c>
      <c r="B503" s="374"/>
      <c r="C503" s="352"/>
      <c r="D503" s="359"/>
      <c r="E503" s="359"/>
      <c r="F503" s="354"/>
      <c r="G503" s="354"/>
      <c r="H503" s="360"/>
      <c r="I503" s="360"/>
      <c r="J503" s="358"/>
    </row>
    <row r="504" spans="1:10" s="312" customFormat="1" ht="15" x14ac:dyDescent="0.2">
      <c r="A504" s="351" t="str">
        <f t="shared" si="7"/>
        <v/>
      </c>
      <c r="B504" s="374"/>
      <c r="C504" s="352"/>
      <c r="D504" s="359"/>
      <c r="E504" s="359"/>
      <c r="F504" s="354"/>
      <c r="G504" s="354"/>
      <c r="H504" s="360"/>
      <c r="I504" s="360"/>
      <c r="J504" s="358"/>
    </row>
    <row r="505" spans="1:10" s="312" customFormat="1" ht="15" x14ac:dyDescent="0.2">
      <c r="A505" s="351" t="str">
        <f t="shared" si="7"/>
        <v/>
      </c>
      <c r="B505" s="374"/>
      <c r="C505" s="352"/>
      <c r="D505" s="359"/>
      <c r="E505" s="359"/>
      <c r="F505" s="354"/>
      <c r="G505" s="354"/>
      <c r="H505" s="360"/>
      <c r="I505" s="360"/>
      <c r="J505" s="358"/>
    </row>
    <row r="506" spans="1:10" s="312" customFormat="1" ht="15" x14ac:dyDescent="0.2">
      <c r="A506" s="351" t="str">
        <f t="shared" si="7"/>
        <v/>
      </c>
      <c r="B506" s="374"/>
      <c r="C506" s="352"/>
      <c r="D506" s="359"/>
      <c r="E506" s="359"/>
      <c r="F506" s="354"/>
      <c r="G506" s="354"/>
      <c r="H506" s="360"/>
      <c r="I506" s="360"/>
      <c r="J506" s="358"/>
    </row>
    <row r="507" spans="1:10" s="312" customFormat="1" ht="15" x14ac:dyDescent="0.2">
      <c r="A507" s="351" t="str">
        <f t="shared" si="7"/>
        <v/>
      </c>
      <c r="B507" s="374"/>
      <c r="C507" s="352"/>
      <c r="D507" s="359"/>
      <c r="E507" s="359"/>
      <c r="F507" s="354"/>
      <c r="G507" s="354"/>
      <c r="H507" s="360"/>
      <c r="I507" s="360"/>
      <c r="J507" s="358"/>
    </row>
    <row r="508" spans="1:10" s="312" customFormat="1" ht="15" x14ac:dyDescent="0.2">
      <c r="A508" s="351" t="str">
        <f t="shared" si="7"/>
        <v/>
      </c>
      <c r="B508" s="374"/>
      <c r="C508" s="352"/>
      <c r="D508" s="359"/>
      <c r="E508" s="359"/>
      <c r="F508" s="354"/>
      <c r="G508" s="354"/>
      <c r="H508" s="360"/>
      <c r="I508" s="360"/>
      <c r="J508" s="358"/>
    </row>
    <row r="509" spans="1:10" s="312" customFormat="1" ht="15" x14ac:dyDescent="0.2">
      <c r="A509" s="351" t="str">
        <f t="shared" si="7"/>
        <v/>
      </c>
      <c r="B509" s="374"/>
      <c r="C509" s="352"/>
      <c r="D509" s="359"/>
      <c r="E509" s="359"/>
      <c r="F509" s="354"/>
      <c r="G509" s="354"/>
      <c r="H509" s="360"/>
      <c r="I509" s="360"/>
      <c r="J509" s="358"/>
    </row>
    <row r="510" spans="1:10" s="312" customFormat="1" ht="15" x14ac:dyDescent="0.2">
      <c r="A510" s="351" t="str">
        <f t="shared" si="7"/>
        <v/>
      </c>
      <c r="B510" s="374"/>
      <c r="C510" s="352"/>
      <c r="D510" s="359"/>
      <c r="E510" s="359"/>
      <c r="F510" s="354"/>
      <c r="G510" s="354"/>
      <c r="H510" s="360"/>
      <c r="I510" s="360"/>
      <c r="J510" s="358"/>
    </row>
    <row r="511" spans="1:10" s="312" customFormat="1" ht="15" x14ac:dyDescent="0.2">
      <c r="A511" s="351" t="str">
        <f t="shared" si="7"/>
        <v/>
      </c>
      <c r="B511" s="374"/>
      <c r="C511" s="352"/>
      <c r="D511" s="359"/>
      <c r="E511" s="359"/>
      <c r="F511" s="354"/>
      <c r="G511" s="354"/>
      <c r="H511" s="360"/>
      <c r="I511" s="360"/>
      <c r="J511" s="358"/>
    </row>
    <row r="512" spans="1:10" s="312" customFormat="1" ht="15" x14ac:dyDescent="0.2">
      <c r="A512" s="351" t="str">
        <f t="shared" si="7"/>
        <v/>
      </c>
      <c r="B512" s="374"/>
      <c r="C512" s="352"/>
      <c r="D512" s="359"/>
      <c r="E512" s="359"/>
      <c r="F512" s="354"/>
      <c r="G512" s="354"/>
      <c r="H512" s="360"/>
      <c r="I512" s="360"/>
      <c r="J512" s="358"/>
    </row>
    <row r="513" spans="1:10" s="312" customFormat="1" ht="15" x14ac:dyDescent="0.2">
      <c r="A513" s="351" t="str">
        <f t="shared" si="7"/>
        <v/>
      </c>
      <c r="B513" s="374"/>
      <c r="C513" s="352"/>
      <c r="D513" s="359"/>
      <c r="E513" s="359"/>
      <c r="F513" s="354"/>
      <c r="G513" s="354"/>
      <c r="H513" s="360"/>
      <c r="I513" s="360"/>
      <c r="J513" s="358"/>
    </row>
    <row r="514" spans="1:10" s="312" customFormat="1" ht="15" x14ac:dyDescent="0.2">
      <c r="A514" s="351" t="str">
        <f t="shared" si="7"/>
        <v/>
      </c>
      <c r="B514" s="374"/>
      <c r="C514" s="352"/>
      <c r="D514" s="359"/>
      <c r="E514" s="359"/>
      <c r="F514" s="354"/>
      <c r="G514" s="354"/>
      <c r="H514" s="360"/>
      <c r="I514" s="360"/>
      <c r="J514" s="358"/>
    </row>
    <row r="515" spans="1:10" s="312" customFormat="1" ht="15" x14ac:dyDescent="0.2">
      <c r="A515" s="351" t="str">
        <f t="shared" si="7"/>
        <v/>
      </c>
      <c r="B515" s="374"/>
      <c r="C515" s="352"/>
      <c r="D515" s="359"/>
      <c r="E515" s="359"/>
      <c r="F515" s="354"/>
      <c r="G515" s="354"/>
      <c r="H515" s="360"/>
      <c r="I515" s="360"/>
      <c r="J515" s="358"/>
    </row>
    <row r="516" spans="1:10" s="312" customFormat="1" ht="15" x14ac:dyDescent="0.2">
      <c r="A516" s="351" t="str">
        <f t="shared" si="7"/>
        <v/>
      </c>
      <c r="B516" s="374"/>
      <c r="C516" s="352"/>
      <c r="D516" s="359"/>
      <c r="E516" s="359"/>
      <c r="F516" s="354"/>
      <c r="G516" s="354"/>
      <c r="H516" s="360"/>
      <c r="I516" s="360"/>
      <c r="J516" s="358"/>
    </row>
    <row r="517" spans="1:10" s="312" customFormat="1" ht="15" x14ac:dyDescent="0.2">
      <c r="A517" s="351" t="str">
        <f t="shared" si="7"/>
        <v/>
      </c>
      <c r="B517" s="374"/>
      <c r="C517" s="352"/>
      <c r="D517" s="359"/>
      <c r="E517" s="359"/>
      <c r="F517" s="354"/>
      <c r="G517" s="354"/>
      <c r="H517" s="360"/>
      <c r="I517" s="360"/>
      <c r="J517" s="358"/>
    </row>
    <row r="518" spans="1:10" s="312" customFormat="1" ht="15" x14ac:dyDescent="0.2">
      <c r="A518" s="351" t="str">
        <f t="shared" si="7"/>
        <v/>
      </c>
      <c r="B518" s="374"/>
      <c r="C518" s="352"/>
      <c r="D518" s="359"/>
      <c r="E518" s="359"/>
      <c r="F518" s="354"/>
      <c r="G518" s="354"/>
      <c r="H518" s="360"/>
      <c r="I518" s="360"/>
      <c r="J518" s="358"/>
    </row>
    <row r="519" spans="1:10" s="312" customFormat="1" ht="15" x14ac:dyDescent="0.2">
      <c r="A519" s="351" t="str">
        <f t="shared" si="7"/>
        <v/>
      </c>
      <c r="B519" s="374"/>
      <c r="C519" s="352"/>
      <c r="D519" s="359"/>
      <c r="E519" s="359"/>
      <c r="F519" s="354"/>
      <c r="G519" s="354"/>
      <c r="H519" s="360"/>
      <c r="I519" s="360"/>
      <c r="J519" s="358"/>
    </row>
    <row r="520" spans="1:10" s="312" customFormat="1" ht="15" x14ac:dyDescent="0.2">
      <c r="A520" s="351" t="str">
        <f t="shared" si="7"/>
        <v/>
      </c>
      <c r="B520" s="374"/>
      <c r="C520" s="352"/>
      <c r="D520" s="359"/>
      <c r="E520" s="359"/>
      <c r="F520" s="354"/>
      <c r="G520" s="354"/>
      <c r="H520" s="360"/>
      <c r="I520" s="360"/>
      <c r="J520" s="358"/>
    </row>
    <row r="521" spans="1:10" s="312" customFormat="1" ht="15" x14ac:dyDescent="0.2">
      <c r="A521" s="351" t="str">
        <f t="shared" si="7"/>
        <v/>
      </c>
      <c r="B521" s="374"/>
      <c r="C521" s="352"/>
      <c r="D521" s="359"/>
      <c r="E521" s="359"/>
      <c r="F521" s="354"/>
      <c r="G521" s="354"/>
      <c r="H521" s="360"/>
      <c r="I521" s="360"/>
      <c r="J521" s="358"/>
    </row>
    <row r="522" spans="1:10" s="312" customFormat="1" ht="15" x14ac:dyDescent="0.2">
      <c r="A522" s="351" t="str">
        <f t="shared" si="7"/>
        <v/>
      </c>
      <c r="B522" s="374"/>
      <c r="C522" s="352"/>
      <c r="D522" s="359"/>
      <c r="E522" s="359"/>
      <c r="F522" s="354"/>
      <c r="G522" s="354"/>
      <c r="H522" s="360"/>
      <c r="I522" s="360"/>
      <c r="J522" s="358"/>
    </row>
    <row r="523" spans="1:10" s="312" customFormat="1" ht="15" x14ac:dyDescent="0.2">
      <c r="A523" s="351" t="str">
        <f t="shared" si="7"/>
        <v/>
      </c>
      <c r="B523" s="374"/>
      <c r="C523" s="352"/>
      <c r="D523" s="359"/>
      <c r="E523" s="359"/>
      <c r="F523" s="354"/>
      <c r="G523" s="354"/>
      <c r="H523" s="360"/>
      <c r="I523" s="360"/>
      <c r="J523" s="358"/>
    </row>
    <row r="524" spans="1:10" s="312" customFormat="1" ht="15" x14ac:dyDescent="0.2">
      <c r="A524" s="351" t="str">
        <f t="shared" si="7"/>
        <v/>
      </c>
      <c r="B524" s="374"/>
      <c r="C524" s="352"/>
      <c r="D524" s="359"/>
      <c r="E524" s="359"/>
      <c r="F524" s="354"/>
      <c r="G524" s="354"/>
      <c r="H524" s="360"/>
      <c r="I524" s="360"/>
      <c r="J524" s="358"/>
    </row>
    <row r="525" spans="1:10" s="312" customFormat="1" ht="15" x14ac:dyDescent="0.2">
      <c r="A525" s="351" t="str">
        <f t="shared" si="7"/>
        <v/>
      </c>
      <c r="B525" s="374"/>
      <c r="C525" s="352"/>
      <c r="D525" s="359"/>
      <c r="E525" s="359"/>
      <c r="F525" s="354"/>
      <c r="G525" s="354"/>
      <c r="H525" s="360"/>
      <c r="I525" s="360"/>
      <c r="J525" s="358"/>
    </row>
    <row r="526" spans="1:10" s="312" customFormat="1" ht="15" x14ac:dyDescent="0.2">
      <c r="A526" s="351" t="str">
        <f t="shared" si="7"/>
        <v/>
      </c>
      <c r="B526" s="374"/>
      <c r="C526" s="352"/>
      <c r="D526" s="359"/>
      <c r="E526" s="359"/>
      <c r="F526" s="354"/>
      <c r="G526" s="354"/>
      <c r="H526" s="360"/>
      <c r="I526" s="360"/>
      <c r="J526" s="358"/>
    </row>
    <row r="527" spans="1:10" s="312" customFormat="1" ht="15" x14ac:dyDescent="0.2">
      <c r="A527" s="351" t="str">
        <f t="shared" si="7"/>
        <v/>
      </c>
      <c r="B527" s="374"/>
      <c r="C527" s="352"/>
      <c r="D527" s="359"/>
      <c r="E527" s="359"/>
      <c r="F527" s="354"/>
      <c r="G527" s="354"/>
      <c r="H527" s="360"/>
      <c r="I527" s="360"/>
      <c r="J527" s="358"/>
    </row>
    <row r="528" spans="1:10" s="312" customFormat="1" ht="15" x14ac:dyDescent="0.2">
      <c r="A528" s="351" t="str">
        <f t="shared" si="7"/>
        <v/>
      </c>
      <c r="B528" s="374"/>
      <c r="C528" s="352"/>
      <c r="D528" s="359"/>
      <c r="E528" s="359"/>
      <c r="F528" s="354"/>
      <c r="G528" s="354"/>
      <c r="H528" s="360"/>
      <c r="I528" s="360"/>
      <c r="J528" s="358"/>
    </row>
    <row r="529" spans="1:10" s="312" customFormat="1" ht="15" x14ac:dyDescent="0.2">
      <c r="A529" s="351" t="str">
        <f t="shared" si="7"/>
        <v/>
      </c>
      <c r="B529" s="374"/>
      <c r="C529" s="352"/>
      <c r="D529" s="359"/>
      <c r="E529" s="359"/>
      <c r="F529" s="354"/>
      <c r="G529" s="354"/>
      <c r="H529" s="360"/>
      <c r="I529" s="360"/>
      <c r="J529" s="358"/>
    </row>
    <row r="530" spans="1:10" s="312" customFormat="1" ht="15" x14ac:dyDescent="0.2">
      <c r="A530" s="351" t="str">
        <f t="shared" si="7"/>
        <v/>
      </c>
      <c r="B530" s="374"/>
      <c r="C530" s="352"/>
      <c r="D530" s="359"/>
      <c r="E530" s="359"/>
      <c r="F530" s="354"/>
      <c r="G530" s="354"/>
      <c r="H530" s="360"/>
      <c r="I530" s="360"/>
      <c r="J530" s="358"/>
    </row>
    <row r="531" spans="1:10" s="312" customFormat="1" ht="15" x14ac:dyDescent="0.2">
      <c r="A531" s="351" t="str">
        <f t="shared" si="7"/>
        <v/>
      </c>
      <c r="B531" s="374"/>
      <c r="C531" s="352"/>
      <c r="D531" s="359"/>
      <c r="E531" s="359"/>
      <c r="F531" s="354"/>
      <c r="G531" s="354"/>
      <c r="H531" s="360"/>
      <c r="I531" s="360"/>
      <c r="J531" s="358"/>
    </row>
    <row r="532" spans="1:10" s="312" customFormat="1" ht="15" x14ac:dyDescent="0.2">
      <c r="A532" s="351" t="str">
        <f t="shared" si="7"/>
        <v/>
      </c>
      <c r="B532" s="374"/>
      <c r="C532" s="352"/>
      <c r="D532" s="359"/>
      <c r="E532" s="359"/>
      <c r="F532" s="354"/>
      <c r="G532" s="354"/>
      <c r="H532" s="360"/>
      <c r="I532" s="360"/>
      <c r="J532" s="358"/>
    </row>
    <row r="533" spans="1:10" s="312" customFormat="1" ht="15" x14ac:dyDescent="0.2">
      <c r="A533" s="351" t="str">
        <f t="shared" ref="A533:A596" si="8">IF(COUNTA(B533:I533)&gt;0,ROW()-ROW($A$19),"")</f>
        <v/>
      </c>
      <c r="B533" s="374"/>
      <c r="C533" s="352"/>
      <c r="D533" s="359"/>
      <c r="E533" s="359"/>
      <c r="F533" s="354"/>
      <c r="G533" s="354"/>
      <c r="H533" s="360"/>
      <c r="I533" s="360"/>
      <c r="J533" s="358"/>
    </row>
    <row r="534" spans="1:10" s="312" customFormat="1" ht="15" x14ac:dyDescent="0.2">
      <c r="A534" s="351" t="str">
        <f t="shared" si="8"/>
        <v/>
      </c>
      <c r="B534" s="374"/>
      <c r="C534" s="352"/>
      <c r="D534" s="359"/>
      <c r="E534" s="359"/>
      <c r="F534" s="354"/>
      <c r="G534" s="354"/>
      <c r="H534" s="360"/>
      <c r="I534" s="360"/>
      <c r="J534" s="358"/>
    </row>
    <row r="535" spans="1:10" s="312" customFormat="1" ht="15" x14ac:dyDescent="0.2">
      <c r="A535" s="351" t="str">
        <f t="shared" si="8"/>
        <v/>
      </c>
      <c r="B535" s="374"/>
      <c r="C535" s="352"/>
      <c r="D535" s="359"/>
      <c r="E535" s="359"/>
      <c r="F535" s="354"/>
      <c r="G535" s="354"/>
      <c r="H535" s="360"/>
      <c r="I535" s="360"/>
      <c r="J535" s="358"/>
    </row>
    <row r="536" spans="1:10" s="312" customFormat="1" ht="15" x14ac:dyDescent="0.2">
      <c r="A536" s="351" t="str">
        <f t="shared" si="8"/>
        <v/>
      </c>
      <c r="B536" s="374"/>
      <c r="C536" s="352"/>
      <c r="D536" s="359"/>
      <c r="E536" s="359"/>
      <c r="F536" s="354"/>
      <c r="G536" s="354"/>
      <c r="H536" s="360"/>
      <c r="I536" s="360"/>
      <c r="J536" s="358"/>
    </row>
    <row r="537" spans="1:10" s="312" customFormat="1" ht="15" x14ac:dyDescent="0.2">
      <c r="A537" s="351" t="str">
        <f t="shared" si="8"/>
        <v/>
      </c>
      <c r="B537" s="374"/>
      <c r="C537" s="352"/>
      <c r="D537" s="359"/>
      <c r="E537" s="359"/>
      <c r="F537" s="354"/>
      <c r="G537" s="354"/>
      <c r="H537" s="360"/>
      <c r="I537" s="360"/>
      <c r="J537" s="358"/>
    </row>
    <row r="538" spans="1:10" s="312" customFormat="1" ht="15" x14ac:dyDescent="0.2">
      <c r="A538" s="351" t="str">
        <f t="shared" si="8"/>
        <v/>
      </c>
      <c r="B538" s="374"/>
      <c r="C538" s="352"/>
      <c r="D538" s="359"/>
      <c r="E538" s="359"/>
      <c r="F538" s="354"/>
      <c r="G538" s="354"/>
      <c r="H538" s="360"/>
      <c r="I538" s="360"/>
      <c r="J538" s="358"/>
    </row>
    <row r="539" spans="1:10" s="312" customFormat="1" ht="15" x14ac:dyDescent="0.2">
      <c r="A539" s="351" t="str">
        <f t="shared" si="8"/>
        <v/>
      </c>
      <c r="B539" s="374"/>
      <c r="C539" s="352"/>
      <c r="D539" s="359"/>
      <c r="E539" s="359"/>
      <c r="F539" s="354"/>
      <c r="G539" s="354"/>
      <c r="H539" s="360"/>
      <c r="I539" s="360"/>
      <c r="J539" s="358"/>
    </row>
    <row r="540" spans="1:10" s="312" customFormat="1" ht="15" x14ac:dyDescent="0.2">
      <c r="A540" s="351" t="str">
        <f t="shared" si="8"/>
        <v/>
      </c>
      <c r="B540" s="374"/>
      <c r="C540" s="352"/>
      <c r="D540" s="359"/>
      <c r="E540" s="359"/>
      <c r="F540" s="354"/>
      <c r="G540" s="354"/>
      <c r="H540" s="360"/>
      <c r="I540" s="360"/>
      <c r="J540" s="358"/>
    </row>
    <row r="541" spans="1:10" s="312" customFormat="1" ht="15" x14ac:dyDescent="0.2">
      <c r="A541" s="351" t="str">
        <f t="shared" si="8"/>
        <v/>
      </c>
      <c r="B541" s="374"/>
      <c r="C541" s="352"/>
      <c r="D541" s="359"/>
      <c r="E541" s="359"/>
      <c r="F541" s="354"/>
      <c r="G541" s="354"/>
      <c r="H541" s="360"/>
      <c r="I541" s="360"/>
      <c r="J541" s="358"/>
    </row>
    <row r="542" spans="1:10" s="312" customFormat="1" ht="15" x14ac:dyDescent="0.2">
      <c r="A542" s="351" t="str">
        <f t="shared" si="8"/>
        <v/>
      </c>
      <c r="B542" s="374"/>
      <c r="C542" s="352"/>
      <c r="D542" s="359"/>
      <c r="E542" s="359"/>
      <c r="F542" s="354"/>
      <c r="G542" s="354"/>
      <c r="H542" s="360"/>
      <c r="I542" s="360"/>
      <c r="J542" s="358"/>
    </row>
    <row r="543" spans="1:10" s="312" customFormat="1" ht="15" x14ac:dyDescent="0.2">
      <c r="A543" s="351" t="str">
        <f t="shared" si="8"/>
        <v/>
      </c>
      <c r="B543" s="374"/>
      <c r="C543" s="352"/>
      <c r="D543" s="359"/>
      <c r="E543" s="359"/>
      <c r="F543" s="354"/>
      <c r="G543" s="354"/>
      <c r="H543" s="360"/>
      <c r="I543" s="360"/>
      <c r="J543" s="358"/>
    </row>
    <row r="544" spans="1:10" s="312" customFormat="1" ht="15" x14ac:dyDescent="0.2">
      <c r="A544" s="351" t="str">
        <f t="shared" si="8"/>
        <v/>
      </c>
      <c r="B544" s="374"/>
      <c r="C544" s="352"/>
      <c r="D544" s="359"/>
      <c r="E544" s="359"/>
      <c r="F544" s="354"/>
      <c r="G544" s="354"/>
      <c r="H544" s="360"/>
      <c r="I544" s="360"/>
      <c r="J544" s="358"/>
    </row>
    <row r="545" spans="1:10" s="312" customFormat="1" ht="15" x14ac:dyDescent="0.2">
      <c r="A545" s="351" t="str">
        <f t="shared" si="8"/>
        <v/>
      </c>
      <c r="B545" s="374"/>
      <c r="C545" s="352"/>
      <c r="D545" s="359"/>
      <c r="E545" s="359"/>
      <c r="F545" s="354"/>
      <c r="G545" s="354"/>
      <c r="H545" s="360"/>
      <c r="I545" s="360"/>
      <c r="J545" s="358"/>
    </row>
    <row r="546" spans="1:10" s="312" customFormat="1" ht="15" x14ac:dyDescent="0.2">
      <c r="A546" s="351" t="str">
        <f t="shared" si="8"/>
        <v/>
      </c>
      <c r="B546" s="374"/>
      <c r="C546" s="352"/>
      <c r="D546" s="359"/>
      <c r="E546" s="359"/>
      <c r="F546" s="354"/>
      <c r="G546" s="354"/>
      <c r="H546" s="360"/>
      <c r="I546" s="360"/>
      <c r="J546" s="358"/>
    </row>
    <row r="547" spans="1:10" s="312" customFormat="1" ht="15" x14ac:dyDescent="0.2">
      <c r="A547" s="351" t="str">
        <f t="shared" si="8"/>
        <v/>
      </c>
      <c r="B547" s="374"/>
      <c r="C547" s="352"/>
      <c r="D547" s="359"/>
      <c r="E547" s="359"/>
      <c r="F547" s="354"/>
      <c r="G547" s="354"/>
      <c r="H547" s="360"/>
      <c r="I547" s="360"/>
      <c r="J547" s="358"/>
    </row>
    <row r="548" spans="1:10" s="312" customFormat="1" ht="15" x14ac:dyDescent="0.2">
      <c r="A548" s="351" t="str">
        <f t="shared" si="8"/>
        <v/>
      </c>
      <c r="B548" s="374"/>
      <c r="C548" s="352"/>
      <c r="D548" s="359"/>
      <c r="E548" s="359"/>
      <c r="F548" s="354"/>
      <c r="G548" s="354"/>
      <c r="H548" s="360"/>
      <c r="I548" s="360"/>
      <c r="J548" s="358"/>
    </row>
    <row r="549" spans="1:10" s="312" customFormat="1" ht="15" x14ac:dyDescent="0.2">
      <c r="A549" s="351" t="str">
        <f t="shared" si="8"/>
        <v/>
      </c>
      <c r="B549" s="374"/>
      <c r="C549" s="352"/>
      <c r="D549" s="359"/>
      <c r="E549" s="359"/>
      <c r="F549" s="354"/>
      <c r="G549" s="354"/>
      <c r="H549" s="360"/>
      <c r="I549" s="360"/>
      <c r="J549" s="358"/>
    </row>
    <row r="550" spans="1:10" s="312" customFormat="1" ht="15" x14ac:dyDescent="0.2">
      <c r="A550" s="351" t="str">
        <f t="shared" si="8"/>
        <v/>
      </c>
      <c r="B550" s="374"/>
      <c r="C550" s="352"/>
      <c r="D550" s="359"/>
      <c r="E550" s="359"/>
      <c r="F550" s="354"/>
      <c r="G550" s="354"/>
      <c r="H550" s="360"/>
      <c r="I550" s="360"/>
      <c r="J550" s="358"/>
    </row>
    <row r="551" spans="1:10" s="312" customFormat="1" ht="15" x14ac:dyDescent="0.2">
      <c r="A551" s="351" t="str">
        <f t="shared" si="8"/>
        <v/>
      </c>
      <c r="B551" s="374"/>
      <c r="C551" s="352"/>
      <c r="D551" s="359"/>
      <c r="E551" s="359"/>
      <c r="F551" s="354"/>
      <c r="G551" s="354"/>
      <c r="H551" s="360"/>
      <c r="I551" s="360"/>
      <c r="J551" s="358"/>
    </row>
    <row r="552" spans="1:10" s="312" customFormat="1" ht="15" x14ac:dyDescent="0.2">
      <c r="A552" s="351" t="str">
        <f t="shared" si="8"/>
        <v/>
      </c>
      <c r="B552" s="374"/>
      <c r="C552" s="352"/>
      <c r="D552" s="359"/>
      <c r="E552" s="359"/>
      <c r="F552" s="354"/>
      <c r="G552" s="354"/>
      <c r="H552" s="360"/>
      <c r="I552" s="360"/>
      <c r="J552" s="358"/>
    </row>
    <row r="553" spans="1:10" s="312" customFormat="1" ht="15" x14ac:dyDescent="0.2">
      <c r="A553" s="351" t="str">
        <f t="shared" si="8"/>
        <v/>
      </c>
      <c r="B553" s="374"/>
      <c r="C553" s="352"/>
      <c r="D553" s="359"/>
      <c r="E553" s="359"/>
      <c r="F553" s="354"/>
      <c r="G553" s="354"/>
      <c r="H553" s="360"/>
      <c r="I553" s="360"/>
      <c r="J553" s="358"/>
    </row>
    <row r="554" spans="1:10" s="312" customFormat="1" ht="15" x14ac:dyDescent="0.2">
      <c r="A554" s="351" t="str">
        <f t="shared" si="8"/>
        <v/>
      </c>
      <c r="B554" s="374"/>
      <c r="C554" s="352"/>
      <c r="D554" s="359"/>
      <c r="E554" s="359"/>
      <c r="F554" s="354"/>
      <c r="G554" s="354"/>
      <c r="H554" s="360"/>
      <c r="I554" s="360"/>
      <c r="J554" s="358"/>
    </row>
    <row r="555" spans="1:10" s="312" customFormat="1" ht="15" x14ac:dyDescent="0.2">
      <c r="A555" s="351" t="str">
        <f t="shared" si="8"/>
        <v/>
      </c>
      <c r="B555" s="374"/>
      <c r="C555" s="352"/>
      <c r="D555" s="359"/>
      <c r="E555" s="359"/>
      <c r="F555" s="354"/>
      <c r="G555" s="354"/>
      <c r="H555" s="360"/>
      <c r="I555" s="360"/>
      <c r="J555" s="358"/>
    </row>
    <row r="556" spans="1:10" s="312" customFormat="1" ht="15" x14ac:dyDescent="0.2">
      <c r="A556" s="351" t="str">
        <f t="shared" si="8"/>
        <v/>
      </c>
      <c r="B556" s="374"/>
      <c r="C556" s="352"/>
      <c r="D556" s="359"/>
      <c r="E556" s="359"/>
      <c r="F556" s="354"/>
      <c r="G556" s="354"/>
      <c r="H556" s="360"/>
      <c r="I556" s="360"/>
      <c r="J556" s="358"/>
    </row>
    <row r="557" spans="1:10" s="312" customFormat="1" ht="15" x14ac:dyDescent="0.2">
      <c r="A557" s="351" t="str">
        <f t="shared" si="8"/>
        <v/>
      </c>
      <c r="B557" s="374"/>
      <c r="C557" s="352"/>
      <c r="D557" s="359"/>
      <c r="E557" s="359"/>
      <c r="F557" s="354"/>
      <c r="G557" s="354"/>
      <c r="H557" s="360"/>
      <c r="I557" s="360"/>
      <c r="J557" s="358"/>
    </row>
    <row r="558" spans="1:10" s="312" customFormat="1" ht="15" x14ac:dyDescent="0.2">
      <c r="A558" s="351" t="str">
        <f t="shared" si="8"/>
        <v/>
      </c>
      <c r="B558" s="374"/>
      <c r="C558" s="352"/>
      <c r="D558" s="359"/>
      <c r="E558" s="359"/>
      <c r="F558" s="354"/>
      <c r="G558" s="354"/>
      <c r="H558" s="360"/>
      <c r="I558" s="360"/>
      <c r="J558" s="358"/>
    </row>
    <row r="559" spans="1:10" s="312" customFormat="1" ht="15" x14ac:dyDescent="0.2">
      <c r="A559" s="351" t="str">
        <f t="shared" si="8"/>
        <v/>
      </c>
      <c r="B559" s="374"/>
      <c r="C559" s="352"/>
      <c r="D559" s="359"/>
      <c r="E559" s="359"/>
      <c r="F559" s="354"/>
      <c r="G559" s="354"/>
      <c r="H559" s="360"/>
      <c r="I559" s="360"/>
      <c r="J559" s="358"/>
    </row>
    <row r="560" spans="1:10" s="312" customFormat="1" ht="15" x14ac:dyDescent="0.2">
      <c r="A560" s="351" t="str">
        <f t="shared" si="8"/>
        <v/>
      </c>
      <c r="B560" s="374"/>
      <c r="C560" s="352"/>
      <c r="D560" s="359"/>
      <c r="E560" s="359"/>
      <c r="F560" s="354"/>
      <c r="G560" s="354"/>
      <c r="H560" s="360"/>
      <c r="I560" s="360"/>
      <c r="J560" s="358"/>
    </row>
    <row r="561" spans="1:10" s="312" customFormat="1" ht="15" x14ac:dyDescent="0.2">
      <c r="A561" s="351" t="str">
        <f t="shared" si="8"/>
        <v/>
      </c>
      <c r="B561" s="374"/>
      <c r="C561" s="352"/>
      <c r="D561" s="359"/>
      <c r="E561" s="359"/>
      <c r="F561" s="354"/>
      <c r="G561" s="354"/>
      <c r="H561" s="360"/>
      <c r="I561" s="360"/>
      <c r="J561" s="358"/>
    </row>
    <row r="562" spans="1:10" s="312" customFormat="1" ht="15" x14ac:dyDescent="0.2">
      <c r="A562" s="351" t="str">
        <f t="shared" si="8"/>
        <v/>
      </c>
      <c r="B562" s="374"/>
      <c r="C562" s="352"/>
      <c r="D562" s="359"/>
      <c r="E562" s="359"/>
      <c r="F562" s="354"/>
      <c r="G562" s="354"/>
      <c r="H562" s="360"/>
      <c r="I562" s="360"/>
      <c r="J562" s="358"/>
    </row>
    <row r="563" spans="1:10" s="312" customFormat="1" ht="15" x14ac:dyDescent="0.2">
      <c r="A563" s="351" t="str">
        <f t="shared" si="8"/>
        <v/>
      </c>
      <c r="B563" s="374"/>
      <c r="C563" s="352"/>
      <c r="D563" s="359"/>
      <c r="E563" s="359"/>
      <c r="F563" s="354"/>
      <c r="G563" s="354"/>
      <c r="H563" s="360"/>
      <c r="I563" s="360"/>
      <c r="J563" s="358"/>
    </row>
    <row r="564" spans="1:10" s="312" customFormat="1" ht="15" x14ac:dyDescent="0.2">
      <c r="A564" s="351" t="str">
        <f t="shared" si="8"/>
        <v/>
      </c>
      <c r="B564" s="374"/>
      <c r="C564" s="352"/>
      <c r="D564" s="359"/>
      <c r="E564" s="359"/>
      <c r="F564" s="354"/>
      <c r="G564" s="354"/>
      <c r="H564" s="360"/>
      <c r="I564" s="360"/>
      <c r="J564" s="358"/>
    </row>
    <row r="565" spans="1:10" s="312" customFormat="1" ht="15" x14ac:dyDescent="0.2">
      <c r="A565" s="351" t="str">
        <f t="shared" si="8"/>
        <v/>
      </c>
      <c r="B565" s="374"/>
      <c r="C565" s="352"/>
      <c r="D565" s="359"/>
      <c r="E565" s="359"/>
      <c r="F565" s="354"/>
      <c r="G565" s="354"/>
      <c r="H565" s="360"/>
      <c r="I565" s="360"/>
      <c r="J565" s="358"/>
    </row>
    <row r="566" spans="1:10" s="312" customFormat="1" ht="15" x14ac:dyDescent="0.2">
      <c r="A566" s="351" t="str">
        <f t="shared" si="8"/>
        <v/>
      </c>
      <c r="B566" s="374"/>
      <c r="C566" s="352"/>
      <c r="D566" s="359"/>
      <c r="E566" s="359"/>
      <c r="F566" s="354"/>
      <c r="G566" s="354"/>
      <c r="H566" s="360"/>
      <c r="I566" s="360"/>
      <c r="J566" s="358"/>
    </row>
    <row r="567" spans="1:10" s="312" customFormat="1" ht="15" x14ac:dyDescent="0.2">
      <c r="A567" s="351" t="str">
        <f t="shared" si="8"/>
        <v/>
      </c>
      <c r="B567" s="374"/>
      <c r="C567" s="352"/>
      <c r="D567" s="359"/>
      <c r="E567" s="359"/>
      <c r="F567" s="354"/>
      <c r="G567" s="354"/>
      <c r="H567" s="360"/>
      <c r="I567" s="360"/>
      <c r="J567" s="358"/>
    </row>
    <row r="568" spans="1:10" s="312" customFormat="1" ht="15" x14ac:dyDescent="0.2">
      <c r="A568" s="351" t="str">
        <f t="shared" si="8"/>
        <v/>
      </c>
      <c r="B568" s="374"/>
      <c r="C568" s="352"/>
      <c r="D568" s="359"/>
      <c r="E568" s="359"/>
      <c r="F568" s="354"/>
      <c r="G568" s="354"/>
      <c r="H568" s="360"/>
      <c r="I568" s="360"/>
      <c r="J568" s="358"/>
    </row>
    <row r="569" spans="1:10" s="312" customFormat="1" ht="15" x14ac:dyDescent="0.2">
      <c r="A569" s="351" t="str">
        <f t="shared" si="8"/>
        <v/>
      </c>
      <c r="B569" s="374"/>
      <c r="C569" s="352"/>
      <c r="D569" s="359"/>
      <c r="E569" s="359"/>
      <c r="F569" s="354"/>
      <c r="G569" s="354"/>
      <c r="H569" s="360"/>
      <c r="I569" s="360"/>
      <c r="J569" s="358"/>
    </row>
    <row r="570" spans="1:10" s="312" customFormat="1" ht="15" x14ac:dyDescent="0.2">
      <c r="A570" s="351" t="str">
        <f t="shared" si="8"/>
        <v/>
      </c>
      <c r="B570" s="374"/>
      <c r="C570" s="352"/>
      <c r="D570" s="359"/>
      <c r="E570" s="359"/>
      <c r="F570" s="354"/>
      <c r="G570" s="354"/>
      <c r="H570" s="360"/>
      <c r="I570" s="360"/>
      <c r="J570" s="358"/>
    </row>
    <row r="571" spans="1:10" s="312" customFormat="1" ht="15" x14ac:dyDescent="0.2">
      <c r="A571" s="351" t="str">
        <f t="shared" si="8"/>
        <v/>
      </c>
      <c r="B571" s="374"/>
      <c r="C571" s="352"/>
      <c r="D571" s="359"/>
      <c r="E571" s="359"/>
      <c r="F571" s="354"/>
      <c r="G571" s="354"/>
      <c r="H571" s="360"/>
      <c r="I571" s="360"/>
      <c r="J571" s="358"/>
    </row>
    <row r="572" spans="1:10" s="312" customFormat="1" ht="15" x14ac:dyDescent="0.2">
      <c r="A572" s="351" t="str">
        <f t="shared" si="8"/>
        <v/>
      </c>
      <c r="B572" s="374"/>
      <c r="C572" s="352"/>
      <c r="D572" s="359"/>
      <c r="E572" s="359"/>
      <c r="F572" s="354"/>
      <c r="G572" s="354"/>
      <c r="H572" s="360"/>
      <c r="I572" s="360"/>
      <c r="J572" s="358"/>
    </row>
    <row r="573" spans="1:10" s="312" customFormat="1" ht="15" x14ac:dyDescent="0.2">
      <c r="A573" s="351" t="str">
        <f t="shared" si="8"/>
        <v/>
      </c>
      <c r="B573" s="374"/>
      <c r="C573" s="352"/>
      <c r="D573" s="359"/>
      <c r="E573" s="359"/>
      <c r="F573" s="354"/>
      <c r="G573" s="354"/>
      <c r="H573" s="360"/>
      <c r="I573" s="360"/>
      <c r="J573" s="358"/>
    </row>
    <row r="574" spans="1:10" s="312" customFormat="1" ht="15" x14ac:dyDescent="0.2">
      <c r="A574" s="351" t="str">
        <f t="shared" si="8"/>
        <v/>
      </c>
      <c r="B574" s="374"/>
      <c r="C574" s="352"/>
      <c r="D574" s="359"/>
      <c r="E574" s="359"/>
      <c r="F574" s="354"/>
      <c r="G574" s="354"/>
      <c r="H574" s="360"/>
      <c r="I574" s="360"/>
      <c r="J574" s="358"/>
    </row>
    <row r="575" spans="1:10" s="312" customFormat="1" ht="15" x14ac:dyDescent="0.2">
      <c r="A575" s="351" t="str">
        <f t="shared" si="8"/>
        <v/>
      </c>
      <c r="B575" s="374"/>
      <c r="C575" s="352"/>
      <c r="D575" s="359"/>
      <c r="E575" s="359"/>
      <c r="F575" s="354"/>
      <c r="G575" s="354"/>
      <c r="H575" s="360"/>
      <c r="I575" s="360"/>
      <c r="J575" s="358"/>
    </row>
    <row r="576" spans="1:10" s="312" customFormat="1" ht="15" x14ac:dyDescent="0.2">
      <c r="A576" s="351" t="str">
        <f t="shared" si="8"/>
        <v/>
      </c>
      <c r="B576" s="374"/>
      <c r="C576" s="352"/>
      <c r="D576" s="359"/>
      <c r="E576" s="359"/>
      <c r="F576" s="354"/>
      <c r="G576" s="354"/>
      <c r="H576" s="360"/>
      <c r="I576" s="360"/>
      <c r="J576" s="358"/>
    </row>
    <row r="577" spans="1:10" s="312" customFormat="1" ht="15" x14ac:dyDescent="0.2">
      <c r="A577" s="351" t="str">
        <f t="shared" si="8"/>
        <v/>
      </c>
      <c r="B577" s="374"/>
      <c r="C577" s="352"/>
      <c r="D577" s="359"/>
      <c r="E577" s="359"/>
      <c r="F577" s="354"/>
      <c r="G577" s="354"/>
      <c r="H577" s="360"/>
      <c r="I577" s="360"/>
      <c r="J577" s="358"/>
    </row>
    <row r="578" spans="1:10" s="312" customFormat="1" ht="15" x14ac:dyDescent="0.2">
      <c r="A578" s="351" t="str">
        <f t="shared" si="8"/>
        <v/>
      </c>
      <c r="B578" s="374"/>
      <c r="C578" s="352"/>
      <c r="D578" s="359"/>
      <c r="E578" s="359"/>
      <c r="F578" s="354"/>
      <c r="G578" s="354"/>
      <c r="H578" s="360"/>
      <c r="I578" s="360"/>
      <c r="J578" s="358"/>
    </row>
    <row r="579" spans="1:10" s="312" customFormat="1" ht="15" x14ac:dyDescent="0.2">
      <c r="A579" s="351" t="str">
        <f t="shared" si="8"/>
        <v/>
      </c>
      <c r="B579" s="374"/>
      <c r="C579" s="352"/>
      <c r="D579" s="359"/>
      <c r="E579" s="359"/>
      <c r="F579" s="354"/>
      <c r="G579" s="354"/>
      <c r="H579" s="360"/>
      <c r="I579" s="360"/>
      <c r="J579" s="358"/>
    </row>
    <row r="580" spans="1:10" s="312" customFormat="1" ht="15" x14ac:dyDescent="0.2">
      <c r="A580" s="351" t="str">
        <f t="shared" si="8"/>
        <v/>
      </c>
      <c r="B580" s="374"/>
      <c r="C580" s="352"/>
      <c r="D580" s="359"/>
      <c r="E580" s="359"/>
      <c r="F580" s="354"/>
      <c r="G580" s="354"/>
      <c r="H580" s="360"/>
      <c r="I580" s="360"/>
      <c r="J580" s="358"/>
    </row>
    <row r="581" spans="1:10" s="312" customFormat="1" ht="15" x14ac:dyDescent="0.2">
      <c r="A581" s="351" t="str">
        <f t="shared" si="8"/>
        <v/>
      </c>
      <c r="B581" s="374"/>
      <c r="C581" s="352"/>
      <c r="D581" s="359"/>
      <c r="E581" s="359"/>
      <c r="F581" s="354"/>
      <c r="G581" s="354"/>
      <c r="H581" s="360"/>
      <c r="I581" s="360"/>
      <c r="J581" s="358"/>
    </row>
    <row r="582" spans="1:10" s="312" customFormat="1" ht="15" x14ac:dyDescent="0.2">
      <c r="A582" s="351" t="str">
        <f t="shared" si="8"/>
        <v/>
      </c>
      <c r="B582" s="374"/>
      <c r="C582" s="352"/>
      <c r="D582" s="359"/>
      <c r="E582" s="359"/>
      <c r="F582" s="354"/>
      <c r="G582" s="354"/>
      <c r="H582" s="360"/>
      <c r="I582" s="360"/>
      <c r="J582" s="358"/>
    </row>
    <row r="583" spans="1:10" s="312" customFormat="1" ht="15" x14ac:dyDescent="0.2">
      <c r="A583" s="351" t="str">
        <f t="shared" si="8"/>
        <v/>
      </c>
      <c r="B583" s="374"/>
      <c r="C583" s="352"/>
      <c r="D583" s="359"/>
      <c r="E583" s="359"/>
      <c r="F583" s="354"/>
      <c r="G583" s="354"/>
      <c r="H583" s="360"/>
      <c r="I583" s="360"/>
      <c r="J583" s="358"/>
    </row>
    <row r="584" spans="1:10" s="312" customFormat="1" ht="15" x14ac:dyDescent="0.2">
      <c r="A584" s="351" t="str">
        <f t="shared" si="8"/>
        <v/>
      </c>
      <c r="B584" s="374"/>
      <c r="C584" s="352"/>
      <c r="D584" s="359"/>
      <c r="E584" s="359"/>
      <c r="F584" s="354"/>
      <c r="G584" s="354"/>
      <c r="H584" s="360"/>
      <c r="I584" s="360"/>
      <c r="J584" s="358"/>
    </row>
    <row r="585" spans="1:10" s="312" customFormat="1" ht="15" x14ac:dyDescent="0.2">
      <c r="A585" s="351" t="str">
        <f t="shared" si="8"/>
        <v/>
      </c>
      <c r="B585" s="374"/>
      <c r="C585" s="352"/>
      <c r="D585" s="359"/>
      <c r="E585" s="359"/>
      <c r="F585" s="354"/>
      <c r="G585" s="354"/>
      <c r="H585" s="360"/>
      <c r="I585" s="360"/>
      <c r="J585" s="358"/>
    </row>
    <row r="586" spans="1:10" s="312" customFormat="1" ht="15" x14ac:dyDescent="0.2">
      <c r="A586" s="351" t="str">
        <f t="shared" si="8"/>
        <v/>
      </c>
      <c r="B586" s="374"/>
      <c r="C586" s="352"/>
      <c r="D586" s="359"/>
      <c r="E586" s="359"/>
      <c r="F586" s="354"/>
      <c r="G586" s="354"/>
      <c r="H586" s="360"/>
      <c r="I586" s="360"/>
      <c r="J586" s="358"/>
    </row>
    <row r="587" spans="1:10" s="312" customFormat="1" ht="15" x14ac:dyDescent="0.2">
      <c r="A587" s="351" t="str">
        <f t="shared" si="8"/>
        <v/>
      </c>
      <c r="B587" s="374"/>
      <c r="C587" s="352"/>
      <c r="D587" s="359"/>
      <c r="E587" s="359"/>
      <c r="F587" s="354"/>
      <c r="G587" s="354"/>
      <c r="H587" s="360"/>
      <c r="I587" s="360"/>
      <c r="J587" s="358"/>
    </row>
    <row r="588" spans="1:10" s="312" customFormat="1" ht="15" x14ac:dyDescent="0.2">
      <c r="A588" s="351" t="str">
        <f t="shared" si="8"/>
        <v/>
      </c>
      <c r="B588" s="374"/>
      <c r="C588" s="352"/>
      <c r="D588" s="359"/>
      <c r="E588" s="359"/>
      <c r="F588" s="354"/>
      <c r="G588" s="354"/>
      <c r="H588" s="360"/>
      <c r="I588" s="360"/>
      <c r="J588" s="358"/>
    </row>
    <row r="589" spans="1:10" s="312" customFormat="1" ht="15" x14ac:dyDescent="0.2">
      <c r="A589" s="351" t="str">
        <f t="shared" si="8"/>
        <v/>
      </c>
      <c r="B589" s="374"/>
      <c r="C589" s="352"/>
      <c r="D589" s="359"/>
      <c r="E589" s="359"/>
      <c r="F589" s="354"/>
      <c r="G589" s="354"/>
      <c r="H589" s="360"/>
      <c r="I589" s="360"/>
      <c r="J589" s="358"/>
    </row>
    <row r="590" spans="1:10" s="312" customFormat="1" ht="15" x14ac:dyDescent="0.2">
      <c r="A590" s="351" t="str">
        <f t="shared" si="8"/>
        <v/>
      </c>
      <c r="B590" s="374"/>
      <c r="C590" s="352"/>
      <c r="D590" s="359"/>
      <c r="E590" s="359"/>
      <c r="F590" s="354"/>
      <c r="G590" s="354"/>
      <c r="H590" s="360"/>
      <c r="I590" s="360"/>
      <c r="J590" s="358"/>
    </row>
    <row r="591" spans="1:10" s="312" customFormat="1" ht="15" x14ac:dyDescent="0.2">
      <c r="A591" s="351" t="str">
        <f t="shared" si="8"/>
        <v/>
      </c>
      <c r="B591" s="374"/>
      <c r="C591" s="352"/>
      <c r="D591" s="359"/>
      <c r="E591" s="359"/>
      <c r="F591" s="354"/>
      <c r="G591" s="354"/>
      <c r="H591" s="360"/>
      <c r="I591" s="360"/>
      <c r="J591" s="358"/>
    </row>
    <row r="592" spans="1:10" s="312" customFormat="1" ht="15" x14ac:dyDescent="0.2">
      <c r="A592" s="351" t="str">
        <f t="shared" si="8"/>
        <v/>
      </c>
      <c r="B592" s="374"/>
      <c r="C592" s="352"/>
      <c r="D592" s="359"/>
      <c r="E592" s="359"/>
      <c r="F592" s="354"/>
      <c r="G592" s="354"/>
      <c r="H592" s="360"/>
      <c r="I592" s="360"/>
      <c r="J592" s="358"/>
    </row>
    <row r="593" spans="1:10" s="312" customFormat="1" ht="15" x14ac:dyDescent="0.2">
      <c r="A593" s="351" t="str">
        <f t="shared" si="8"/>
        <v/>
      </c>
      <c r="B593" s="374"/>
      <c r="C593" s="352"/>
      <c r="D593" s="359"/>
      <c r="E593" s="359"/>
      <c r="F593" s="354"/>
      <c r="G593" s="354"/>
      <c r="H593" s="360"/>
      <c r="I593" s="360"/>
      <c r="J593" s="358"/>
    </row>
    <row r="594" spans="1:10" s="312" customFormat="1" ht="15" x14ac:dyDescent="0.2">
      <c r="A594" s="351" t="str">
        <f t="shared" si="8"/>
        <v/>
      </c>
      <c r="B594" s="374"/>
      <c r="C594" s="352"/>
      <c r="D594" s="359"/>
      <c r="E594" s="359"/>
      <c r="F594" s="354"/>
      <c r="G594" s="354"/>
      <c r="H594" s="360"/>
      <c r="I594" s="360"/>
      <c r="J594" s="358"/>
    </row>
    <row r="595" spans="1:10" s="312" customFormat="1" ht="15" x14ac:dyDescent="0.2">
      <c r="A595" s="351" t="str">
        <f t="shared" si="8"/>
        <v/>
      </c>
      <c r="B595" s="374"/>
      <c r="C595" s="352"/>
      <c r="D595" s="359"/>
      <c r="E595" s="359"/>
      <c r="F595" s="354"/>
      <c r="G595" s="354"/>
      <c r="H595" s="360"/>
      <c r="I595" s="360"/>
      <c r="J595" s="358"/>
    </row>
    <row r="596" spans="1:10" s="312" customFormat="1" ht="15" x14ac:dyDescent="0.2">
      <c r="A596" s="351" t="str">
        <f t="shared" si="8"/>
        <v/>
      </c>
      <c r="B596" s="374"/>
      <c r="C596" s="352"/>
      <c r="D596" s="359"/>
      <c r="E596" s="359"/>
      <c r="F596" s="354"/>
      <c r="G596" s="354"/>
      <c r="H596" s="360"/>
      <c r="I596" s="360"/>
      <c r="J596" s="358"/>
    </row>
    <row r="597" spans="1:10" s="312" customFormat="1" ht="15" x14ac:dyDescent="0.2">
      <c r="A597" s="351" t="str">
        <f t="shared" ref="A597:A660" si="9">IF(COUNTA(B597:I597)&gt;0,ROW()-ROW($A$19),"")</f>
        <v/>
      </c>
      <c r="B597" s="374"/>
      <c r="C597" s="352"/>
      <c r="D597" s="359"/>
      <c r="E597" s="359"/>
      <c r="F597" s="354"/>
      <c r="G597" s="354"/>
      <c r="H597" s="360"/>
      <c r="I597" s="360"/>
      <c r="J597" s="358"/>
    </row>
    <row r="598" spans="1:10" s="312" customFormat="1" ht="15" x14ac:dyDescent="0.2">
      <c r="A598" s="351" t="str">
        <f t="shared" si="9"/>
        <v/>
      </c>
      <c r="B598" s="374"/>
      <c r="C598" s="352"/>
      <c r="D598" s="359"/>
      <c r="E598" s="359"/>
      <c r="F598" s="354"/>
      <c r="G598" s="354"/>
      <c r="H598" s="360"/>
      <c r="I598" s="360"/>
      <c r="J598" s="358"/>
    </row>
    <row r="599" spans="1:10" s="312" customFormat="1" ht="15" x14ac:dyDescent="0.2">
      <c r="A599" s="351" t="str">
        <f t="shared" si="9"/>
        <v/>
      </c>
      <c r="B599" s="374"/>
      <c r="C599" s="352"/>
      <c r="D599" s="359"/>
      <c r="E599" s="359"/>
      <c r="F599" s="354"/>
      <c r="G599" s="354"/>
      <c r="H599" s="360"/>
      <c r="I599" s="360"/>
      <c r="J599" s="358"/>
    </row>
    <row r="600" spans="1:10" s="312" customFormat="1" ht="15" x14ac:dyDescent="0.2">
      <c r="A600" s="351" t="str">
        <f t="shared" si="9"/>
        <v/>
      </c>
      <c r="B600" s="374"/>
      <c r="C600" s="352"/>
      <c r="D600" s="359"/>
      <c r="E600" s="359"/>
      <c r="F600" s="354"/>
      <c r="G600" s="354"/>
      <c r="H600" s="360"/>
      <c r="I600" s="360"/>
      <c r="J600" s="358"/>
    </row>
    <row r="601" spans="1:10" s="312" customFormat="1" ht="15" x14ac:dyDescent="0.2">
      <c r="A601" s="351" t="str">
        <f t="shared" si="9"/>
        <v/>
      </c>
      <c r="B601" s="374"/>
      <c r="C601" s="352"/>
      <c r="D601" s="359"/>
      <c r="E601" s="359"/>
      <c r="F601" s="354"/>
      <c r="G601" s="354"/>
      <c r="H601" s="360"/>
      <c r="I601" s="360"/>
      <c r="J601" s="358"/>
    </row>
    <row r="602" spans="1:10" s="312" customFormat="1" ht="15" x14ac:dyDescent="0.2">
      <c r="A602" s="351" t="str">
        <f t="shared" si="9"/>
        <v/>
      </c>
      <c r="B602" s="374"/>
      <c r="C602" s="352"/>
      <c r="D602" s="359"/>
      <c r="E602" s="359"/>
      <c r="F602" s="354"/>
      <c r="G602" s="354"/>
      <c r="H602" s="360"/>
      <c r="I602" s="360"/>
      <c r="J602" s="358"/>
    </row>
    <row r="603" spans="1:10" s="312" customFormat="1" ht="15" x14ac:dyDescent="0.2">
      <c r="A603" s="351" t="str">
        <f t="shared" si="9"/>
        <v/>
      </c>
      <c r="B603" s="374"/>
      <c r="C603" s="352"/>
      <c r="D603" s="359"/>
      <c r="E603" s="359"/>
      <c r="F603" s="354"/>
      <c r="G603" s="354"/>
      <c r="H603" s="360"/>
      <c r="I603" s="360"/>
      <c r="J603" s="358"/>
    </row>
    <row r="604" spans="1:10" s="312" customFormat="1" ht="15" x14ac:dyDescent="0.2">
      <c r="A604" s="351" t="str">
        <f t="shared" si="9"/>
        <v/>
      </c>
      <c r="B604" s="374"/>
      <c r="C604" s="352"/>
      <c r="D604" s="359"/>
      <c r="E604" s="359"/>
      <c r="F604" s="354"/>
      <c r="G604" s="354"/>
      <c r="H604" s="360"/>
      <c r="I604" s="360"/>
      <c r="J604" s="358"/>
    </row>
    <row r="605" spans="1:10" s="312" customFormat="1" ht="15" x14ac:dyDescent="0.2">
      <c r="A605" s="351" t="str">
        <f t="shared" si="9"/>
        <v/>
      </c>
      <c r="B605" s="374"/>
      <c r="C605" s="352"/>
      <c r="D605" s="359"/>
      <c r="E605" s="359"/>
      <c r="F605" s="354"/>
      <c r="G605" s="354"/>
      <c r="H605" s="360"/>
      <c r="I605" s="360"/>
      <c r="J605" s="358"/>
    </row>
    <row r="606" spans="1:10" s="312" customFormat="1" ht="15" x14ac:dyDescent="0.2">
      <c r="A606" s="351" t="str">
        <f t="shared" si="9"/>
        <v/>
      </c>
      <c r="B606" s="374"/>
      <c r="C606" s="352"/>
      <c r="D606" s="359"/>
      <c r="E606" s="359"/>
      <c r="F606" s="354"/>
      <c r="G606" s="354"/>
      <c r="H606" s="360"/>
      <c r="I606" s="360"/>
      <c r="J606" s="358"/>
    </row>
    <row r="607" spans="1:10" s="312" customFormat="1" ht="15" x14ac:dyDescent="0.2">
      <c r="A607" s="351" t="str">
        <f t="shared" si="9"/>
        <v/>
      </c>
      <c r="B607" s="374"/>
      <c r="C607" s="352"/>
      <c r="D607" s="359"/>
      <c r="E607" s="359"/>
      <c r="F607" s="354"/>
      <c r="G607" s="354"/>
      <c r="H607" s="360"/>
      <c r="I607" s="360"/>
      <c r="J607" s="358"/>
    </row>
    <row r="608" spans="1:10" s="312" customFormat="1" ht="15" x14ac:dyDescent="0.2">
      <c r="A608" s="351" t="str">
        <f t="shared" si="9"/>
        <v/>
      </c>
      <c r="B608" s="374"/>
      <c r="C608" s="352"/>
      <c r="D608" s="359"/>
      <c r="E608" s="359"/>
      <c r="F608" s="354"/>
      <c r="G608" s="354"/>
      <c r="H608" s="360"/>
      <c r="I608" s="360"/>
      <c r="J608" s="358"/>
    </row>
    <row r="609" spans="1:10" s="312" customFormat="1" ht="15" x14ac:dyDescent="0.2">
      <c r="A609" s="351" t="str">
        <f t="shared" si="9"/>
        <v/>
      </c>
      <c r="B609" s="374"/>
      <c r="C609" s="352"/>
      <c r="D609" s="359"/>
      <c r="E609" s="359"/>
      <c r="F609" s="354"/>
      <c r="G609" s="354"/>
      <c r="H609" s="360"/>
      <c r="I609" s="360"/>
      <c r="J609" s="358"/>
    </row>
    <row r="610" spans="1:10" s="312" customFormat="1" ht="15" x14ac:dyDescent="0.2">
      <c r="A610" s="351" t="str">
        <f t="shared" si="9"/>
        <v/>
      </c>
      <c r="B610" s="374"/>
      <c r="C610" s="352"/>
      <c r="D610" s="359"/>
      <c r="E610" s="359"/>
      <c r="F610" s="354"/>
      <c r="G610" s="354"/>
      <c r="H610" s="360"/>
      <c r="I610" s="360"/>
      <c r="J610" s="358"/>
    </row>
    <row r="611" spans="1:10" s="312" customFormat="1" ht="15" x14ac:dyDescent="0.2">
      <c r="A611" s="351" t="str">
        <f t="shared" si="9"/>
        <v/>
      </c>
      <c r="B611" s="374"/>
      <c r="C611" s="352"/>
      <c r="D611" s="359"/>
      <c r="E611" s="359"/>
      <c r="F611" s="354"/>
      <c r="G611" s="354"/>
      <c r="H611" s="360"/>
      <c r="I611" s="360"/>
      <c r="J611" s="358"/>
    </row>
    <row r="612" spans="1:10" s="312" customFormat="1" ht="15" x14ac:dyDescent="0.2">
      <c r="A612" s="351" t="str">
        <f t="shared" si="9"/>
        <v/>
      </c>
      <c r="B612" s="374"/>
      <c r="C612" s="352"/>
      <c r="D612" s="359"/>
      <c r="E612" s="359"/>
      <c r="F612" s="354"/>
      <c r="G612" s="354"/>
      <c r="H612" s="360"/>
      <c r="I612" s="360"/>
      <c r="J612" s="358"/>
    </row>
    <row r="613" spans="1:10" s="312" customFormat="1" ht="15" x14ac:dyDescent="0.2">
      <c r="A613" s="351" t="str">
        <f t="shared" si="9"/>
        <v/>
      </c>
      <c r="B613" s="374"/>
      <c r="C613" s="352"/>
      <c r="D613" s="359"/>
      <c r="E613" s="359"/>
      <c r="F613" s="354"/>
      <c r="G613" s="354"/>
      <c r="H613" s="360"/>
      <c r="I613" s="360"/>
      <c r="J613" s="358"/>
    </row>
    <row r="614" spans="1:10" s="312" customFormat="1" ht="15" x14ac:dyDescent="0.2">
      <c r="A614" s="351" t="str">
        <f t="shared" si="9"/>
        <v/>
      </c>
      <c r="B614" s="374"/>
      <c r="C614" s="352"/>
      <c r="D614" s="359"/>
      <c r="E614" s="359"/>
      <c r="F614" s="354"/>
      <c r="G614" s="354"/>
      <c r="H614" s="360"/>
      <c r="I614" s="360"/>
      <c r="J614" s="358"/>
    </row>
    <row r="615" spans="1:10" s="312" customFormat="1" ht="15" x14ac:dyDescent="0.2">
      <c r="A615" s="351" t="str">
        <f t="shared" si="9"/>
        <v/>
      </c>
      <c r="B615" s="374"/>
      <c r="C615" s="352"/>
      <c r="D615" s="359"/>
      <c r="E615" s="359"/>
      <c r="F615" s="354"/>
      <c r="G615" s="354"/>
      <c r="H615" s="360"/>
      <c r="I615" s="360"/>
      <c r="J615" s="358"/>
    </row>
    <row r="616" spans="1:10" s="312" customFormat="1" ht="15" x14ac:dyDescent="0.2">
      <c r="A616" s="351" t="str">
        <f t="shared" si="9"/>
        <v/>
      </c>
      <c r="B616" s="374"/>
      <c r="C616" s="352"/>
      <c r="D616" s="359"/>
      <c r="E616" s="359"/>
      <c r="F616" s="354"/>
      <c r="G616" s="354"/>
      <c r="H616" s="360"/>
      <c r="I616" s="360"/>
      <c r="J616" s="358"/>
    </row>
    <row r="617" spans="1:10" s="312" customFormat="1" ht="15" x14ac:dyDescent="0.2">
      <c r="A617" s="351" t="str">
        <f t="shared" si="9"/>
        <v/>
      </c>
      <c r="B617" s="374"/>
      <c r="C617" s="352"/>
      <c r="D617" s="359"/>
      <c r="E617" s="359"/>
      <c r="F617" s="354"/>
      <c r="G617" s="354"/>
      <c r="H617" s="360"/>
      <c r="I617" s="360"/>
      <c r="J617" s="358"/>
    </row>
    <row r="618" spans="1:10" s="312" customFormat="1" ht="15" x14ac:dyDescent="0.2">
      <c r="A618" s="351" t="str">
        <f t="shared" si="9"/>
        <v/>
      </c>
      <c r="B618" s="374"/>
      <c r="C618" s="352"/>
      <c r="D618" s="359"/>
      <c r="E618" s="359"/>
      <c r="F618" s="354"/>
      <c r="G618" s="354"/>
      <c r="H618" s="360"/>
      <c r="I618" s="360"/>
      <c r="J618" s="358"/>
    </row>
    <row r="619" spans="1:10" s="312" customFormat="1" ht="15" x14ac:dyDescent="0.2">
      <c r="A619" s="351" t="str">
        <f t="shared" si="9"/>
        <v/>
      </c>
      <c r="B619" s="374"/>
      <c r="C619" s="352"/>
      <c r="D619" s="359"/>
      <c r="E619" s="359"/>
      <c r="F619" s="354"/>
      <c r="G619" s="354"/>
      <c r="H619" s="360"/>
      <c r="I619" s="360"/>
      <c r="J619" s="358"/>
    </row>
    <row r="620" spans="1:10" s="312" customFormat="1" ht="15" x14ac:dyDescent="0.2">
      <c r="A620" s="351" t="str">
        <f t="shared" si="9"/>
        <v/>
      </c>
      <c r="B620" s="374"/>
      <c r="C620" s="352"/>
      <c r="D620" s="359"/>
      <c r="E620" s="359"/>
      <c r="F620" s="354"/>
      <c r="G620" s="354"/>
      <c r="H620" s="360"/>
      <c r="I620" s="360"/>
      <c r="J620" s="358"/>
    </row>
    <row r="621" spans="1:10" s="312" customFormat="1" ht="15" x14ac:dyDescent="0.2">
      <c r="A621" s="351" t="str">
        <f t="shared" si="9"/>
        <v/>
      </c>
      <c r="B621" s="374"/>
      <c r="C621" s="352"/>
      <c r="D621" s="359"/>
      <c r="E621" s="359"/>
      <c r="F621" s="354"/>
      <c r="G621" s="354"/>
      <c r="H621" s="360"/>
      <c r="I621" s="360"/>
      <c r="J621" s="358"/>
    </row>
    <row r="622" spans="1:10" s="312" customFormat="1" ht="15" x14ac:dyDescent="0.2">
      <c r="A622" s="351" t="str">
        <f t="shared" si="9"/>
        <v/>
      </c>
      <c r="B622" s="374"/>
      <c r="C622" s="352"/>
      <c r="D622" s="359"/>
      <c r="E622" s="359"/>
      <c r="F622" s="354"/>
      <c r="G622" s="354"/>
      <c r="H622" s="360"/>
      <c r="I622" s="360"/>
      <c r="J622" s="358"/>
    </row>
    <row r="623" spans="1:10" s="312" customFormat="1" ht="15" x14ac:dyDescent="0.2">
      <c r="A623" s="351" t="str">
        <f t="shared" si="9"/>
        <v/>
      </c>
      <c r="B623" s="374"/>
      <c r="C623" s="352"/>
      <c r="D623" s="359"/>
      <c r="E623" s="359"/>
      <c r="F623" s="354"/>
      <c r="G623" s="354"/>
      <c r="H623" s="360"/>
      <c r="I623" s="360"/>
      <c r="J623" s="358"/>
    </row>
    <row r="624" spans="1:10" s="312" customFormat="1" ht="15" x14ac:dyDescent="0.2">
      <c r="A624" s="351" t="str">
        <f t="shared" si="9"/>
        <v/>
      </c>
      <c r="B624" s="374"/>
      <c r="C624" s="352"/>
      <c r="D624" s="359"/>
      <c r="E624" s="359"/>
      <c r="F624" s="354"/>
      <c r="G624" s="354"/>
      <c r="H624" s="360"/>
      <c r="I624" s="360"/>
      <c r="J624" s="358"/>
    </row>
    <row r="625" spans="1:10" s="312" customFormat="1" ht="15" x14ac:dyDescent="0.2">
      <c r="A625" s="351" t="str">
        <f t="shared" si="9"/>
        <v/>
      </c>
      <c r="B625" s="374"/>
      <c r="C625" s="352"/>
      <c r="D625" s="359"/>
      <c r="E625" s="359"/>
      <c r="F625" s="354"/>
      <c r="G625" s="354"/>
      <c r="H625" s="360"/>
      <c r="I625" s="360"/>
      <c r="J625" s="358"/>
    </row>
    <row r="626" spans="1:10" s="312" customFormat="1" ht="15" x14ac:dyDescent="0.2">
      <c r="A626" s="351" t="str">
        <f t="shared" si="9"/>
        <v/>
      </c>
      <c r="B626" s="374"/>
      <c r="C626" s="352"/>
      <c r="D626" s="359"/>
      <c r="E626" s="359"/>
      <c r="F626" s="354"/>
      <c r="G626" s="354"/>
      <c r="H626" s="360"/>
      <c r="I626" s="360"/>
      <c r="J626" s="358"/>
    </row>
    <row r="627" spans="1:10" s="312" customFormat="1" ht="15" x14ac:dyDescent="0.2">
      <c r="A627" s="351" t="str">
        <f t="shared" si="9"/>
        <v/>
      </c>
      <c r="B627" s="374"/>
      <c r="C627" s="352"/>
      <c r="D627" s="359"/>
      <c r="E627" s="359"/>
      <c r="F627" s="354"/>
      <c r="G627" s="354"/>
      <c r="H627" s="360"/>
      <c r="I627" s="360"/>
      <c r="J627" s="358"/>
    </row>
    <row r="628" spans="1:10" s="312" customFormat="1" ht="15" x14ac:dyDescent="0.2">
      <c r="A628" s="351" t="str">
        <f t="shared" si="9"/>
        <v/>
      </c>
      <c r="B628" s="374"/>
      <c r="C628" s="352"/>
      <c r="D628" s="359"/>
      <c r="E628" s="359"/>
      <c r="F628" s="354"/>
      <c r="G628" s="354"/>
      <c r="H628" s="360"/>
      <c r="I628" s="360"/>
      <c r="J628" s="358"/>
    </row>
    <row r="629" spans="1:10" s="312" customFormat="1" ht="15" x14ac:dyDescent="0.2">
      <c r="A629" s="351" t="str">
        <f t="shared" si="9"/>
        <v/>
      </c>
      <c r="B629" s="374"/>
      <c r="C629" s="352"/>
      <c r="D629" s="359"/>
      <c r="E629" s="359"/>
      <c r="F629" s="354"/>
      <c r="G629" s="354"/>
      <c r="H629" s="360"/>
      <c r="I629" s="360"/>
      <c r="J629" s="358"/>
    </row>
    <row r="630" spans="1:10" s="312" customFormat="1" ht="15" x14ac:dyDescent="0.2">
      <c r="A630" s="351" t="str">
        <f t="shared" si="9"/>
        <v/>
      </c>
      <c r="B630" s="374"/>
      <c r="C630" s="352"/>
      <c r="D630" s="359"/>
      <c r="E630" s="359"/>
      <c r="F630" s="354"/>
      <c r="G630" s="354"/>
      <c r="H630" s="360"/>
      <c r="I630" s="360"/>
      <c r="J630" s="358"/>
    </row>
    <row r="631" spans="1:10" s="312" customFormat="1" ht="15" x14ac:dyDescent="0.2">
      <c r="A631" s="351" t="str">
        <f t="shared" si="9"/>
        <v/>
      </c>
      <c r="B631" s="374"/>
      <c r="C631" s="352"/>
      <c r="D631" s="359"/>
      <c r="E631" s="359"/>
      <c r="F631" s="354"/>
      <c r="G631" s="354"/>
      <c r="H631" s="360"/>
      <c r="I631" s="360"/>
      <c r="J631" s="358"/>
    </row>
    <row r="632" spans="1:10" s="312" customFormat="1" ht="15" x14ac:dyDescent="0.2">
      <c r="A632" s="351" t="str">
        <f t="shared" si="9"/>
        <v/>
      </c>
      <c r="B632" s="374"/>
      <c r="C632" s="352"/>
      <c r="D632" s="359"/>
      <c r="E632" s="359"/>
      <c r="F632" s="354"/>
      <c r="G632" s="354"/>
      <c r="H632" s="360"/>
      <c r="I632" s="360"/>
      <c r="J632" s="358"/>
    </row>
    <row r="633" spans="1:10" s="312" customFormat="1" ht="15" x14ac:dyDescent="0.2">
      <c r="A633" s="351" t="str">
        <f t="shared" si="9"/>
        <v/>
      </c>
      <c r="B633" s="374"/>
      <c r="C633" s="352"/>
      <c r="D633" s="359"/>
      <c r="E633" s="359"/>
      <c r="F633" s="354"/>
      <c r="G633" s="354"/>
      <c r="H633" s="360"/>
      <c r="I633" s="360"/>
      <c r="J633" s="358"/>
    </row>
    <row r="634" spans="1:10" s="312" customFormat="1" ht="15" x14ac:dyDescent="0.2">
      <c r="A634" s="351" t="str">
        <f t="shared" si="9"/>
        <v/>
      </c>
      <c r="B634" s="374"/>
      <c r="C634" s="352"/>
      <c r="D634" s="359"/>
      <c r="E634" s="359"/>
      <c r="F634" s="354"/>
      <c r="G634" s="354"/>
      <c r="H634" s="360"/>
      <c r="I634" s="360"/>
      <c r="J634" s="358"/>
    </row>
    <row r="635" spans="1:10" s="312" customFormat="1" ht="15" x14ac:dyDescent="0.2">
      <c r="A635" s="351" t="str">
        <f t="shared" si="9"/>
        <v/>
      </c>
      <c r="B635" s="374"/>
      <c r="C635" s="352"/>
      <c r="D635" s="359"/>
      <c r="E635" s="359"/>
      <c r="F635" s="354"/>
      <c r="G635" s="354"/>
      <c r="H635" s="360"/>
      <c r="I635" s="360"/>
      <c r="J635" s="358"/>
    </row>
    <row r="636" spans="1:10" s="312" customFormat="1" ht="15" x14ac:dyDescent="0.2">
      <c r="A636" s="351" t="str">
        <f t="shared" si="9"/>
        <v/>
      </c>
      <c r="B636" s="374"/>
      <c r="C636" s="352"/>
      <c r="D636" s="359"/>
      <c r="E636" s="359"/>
      <c r="F636" s="354"/>
      <c r="G636" s="354"/>
      <c r="H636" s="360"/>
      <c r="I636" s="360"/>
      <c r="J636" s="358"/>
    </row>
    <row r="637" spans="1:10" s="312" customFormat="1" ht="15" x14ac:dyDescent="0.2">
      <c r="A637" s="351" t="str">
        <f t="shared" si="9"/>
        <v/>
      </c>
      <c r="B637" s="374"/>
      <c r="C637" s="352"/>
      <c r="D637" s="359"/>
      <c r="E637" s="359"/>
      <c r="F637" s="354"/>
      <c r="G637" s="354"/>
      <c r="H637" s="360"/>
      <c r="I637" s="360"/>
      <c r="J637" s="358"/>
    </row>
    <row r="638" spans="1:10" s="312" customFormat="1" ht="15" x14ac:dyDescent="0.2">
      <c r="A638" s="351" t="str">
        <f t="shared" si="9"/>
        <v/>
      </c>
      <c r="B638" s="374"/>
      <c r="C638" s="352"/>
      <c r="D638" s="359"/>
      <c r="E638" s="359"/>
      <c r="F638" s="354"/>
      <c r="G638" s="354"/>
      <c r="H638" s="360"/>
      <c r="I638" s="360"/>
      <c r="J638" s="358"/>
    </row>
    <row r="639" spans="1:10" s="312" customFormat="1" ht="15" x14ac:dyDescent="0.2">
      <c r="A639" s="351" t="str">
        <f t="shared" si="9"/>
        <v/>
      </c>
      <c r="B639" s="374"/>
      <c r="C639" s="352"/>
      <c r="D639" s="359"/>
      <c r="E639" s="359"/>
      <c r="F639" s="354"/>
      <c r="G639" s="354"/>
      <c r="H639" s="360"/>
      <c r="I639" s="360"/>
      <c r="J639" s="358"/>
    </row>
    <row r="640" spans="1:10" s="312" customFormat="1" ht="15" x14ac:dyDescent="0.2">
      <c r="A640" s="351" t="str">
        <f t="shared" si="9"/>
        <v/>
      </c>
      <c r="B640" s="374"/>
      <c r="C640" s="352"/>
      <c r="D640" s="359"/>
      <c r="E640" s="359"/>
      <c r="F640" s="354"/>
      <c r="G640" s="354"/>
      <c r="H640" s="360"/>
      <c r="I640" s="360"/>
      <c r="J640" s="358"/>
    </row>
    <row r="641" spans="1:10" s="312" customFormat="1" ht="15" x14ac:dyDescent="0.2">
      <c r="A641" s="351" t="str">
        <f t="shared" si="9"/>
        <v/>
      </c>
      <c r="B641" s="374"/>
      <c r="C641" s="352"/>
      <c r="D641" s="359"/>
      <c r="E641" s="359"/>
      <c r="F641" s="354"/>
      <c r="G641" s="354"/>
      <c r="H641" s="360"/>
      <c r="I641" s="360"/>
      <c r="J641" s="358"/>
    </row>
    <row r="642" spans="1:10" s="312" customFormat="1" ht="15" x14ac:dyDescent="0.2">
      <c r="A642" s="351" t="str">
        <f t="shared" si="9"/>
        <v/>
      </c>
      <c r="B642" s="374"/>
      <c r="C642" s="352"/>
      <c r="D642" s="359"/>
      <c r="E642" s="359"/>
      <c r="F642" s="354"/>
      <c r="G642" s="354"/>
      <c r="H642" s="360"/>
      <c r="I642" s="360"/>
      <c r="J642" s="358"/>
    </row>
    <row r="643" spans="1:10" s="312" customFormat="1" ht="15" x14ac:dyDescent="0.2">
      <c r="A643" s="351" t="str">
        <f t="shared" si="9"/>
        <v/>
      </c>
      <c r="B643" s="374"/>
      <c r="C643" s="352"/>
      <c r="D643" s="359"/>
      <c r="E643" s="359"/>
      <c r="F643" s="354"/>
      <c r="G643" s="354"/>
      <c r="H643" s="360"/>
      <c r="I643" s="360"/>
      <c r="J643" s="358"/>
    </row>
    <row r="644" spans="1:10" s="312" customFormat="1" ht="15" x14ac:dyDescent="0.2">
      <c r="A644" s="351" t="str">
        <f t="shared" si="9"/>
        <v/>
      </c>
      <c r="B644" s="374"/>
      <c r="C644" s="352"/>
      <c r="D644" s="359"/>
      <c r="E644" s="359"/>
      <c r="F644" s="354"/>
      <c r="G644" s="354"/>
      <c r="H644" s="360"/>
      <c r="I644" s="360"/>
      <c r="J644" s="358"/>
    </row>
    <row r="645" spans="1:10" s="312" customFormat="1" ht="15" x14ac:dyDescent="0.2">
      <c r="A645" s="351" t="str">
        <f t="shared" si="9"/>
        <v/>
      </c>
      <c r="B645" s="374"/>
      <c r="C645" s="352"/>
      <c r="D645" s="359"/>
      <c r="E645" s="359"/>
      <c r="F645" s="354"/>
      <c r="G645" s="354"/>
      <c r="H645" s="360"/>
      <c r="I645" s="360"/>
      <c r="J645" s="358"/>
    </row>
    <row r="646" spans="1:10" s="312" customFormat="1" ht="15" x14ac:dyDescent="0.2">
      <c r="A646" s="351" t="str">
        <f t="shared" si="9"/>
        <v/>
      </c>
      <c r="B646" s="374"/>
      <c r="C646" s="352"/>
      <c r="D646" s="359"/>
      <c r="E646" s="359"/>
      <c r="F646" s="354"/>
      <c r="G646" s="354"/>
      <c r="H646" s="360"/>
      <c r="I646" s="360"/>
      <c r="J646" s="358"/>
    </row>
    <row r="647" spans="1:10" s="312" customFormat="1" ht="15" x14ac:dyDescent="0.2">
      <c r="A647" s="351" t="str">
        <f t="shared" si="9"/>
        <v/>
      </c>
      <c r="B647" s="374"/>
      <c r="C647" s="352"/>
      <c r="D647" s="359"/>
      <c r="E647" s="359"/>
      <c r="F647" s="354"/>
      <c r="G647" s="354"/>
      <c r="H647" s="360"/>
      <c r="I647" s="360"/>
      <c r="J647" s="358"/>
    </row>
    <row r="648" spans="1:10" s="312" customFormat="1" ht="15" x14ac:dyDescent="0.2">
      <c r="A648" s="351" t="str">
        <f t="shared" si="9"/>
        <v/>
      </c>
      <c r="B648" s="374"/>
      <c r="C648" s="352"/>
      <c r="D648" s="359"/>
      <c r="E648" s="359"/>
      <c r="F648" s="354"/>
      <c r="G648" s="354"/>
      <c r="H648" s="360"/>
      <c r="I648" s="360"/>
      <c r="J648" s="358"/>
    </row>
    <row r="649" spans="1:10" s="312" customFormat="1" ht="15" x14ac:dyDescent="0.2">
      <c r="A649" s="351" t="str">
        <f t="shared" si="9"/>
        <v/>
      </c>
      <c r="B649" s="374"/>
      <c r="C649" s="352"/>
      <c r="D649" s="359"/>
      <c r="E649" s="359"/>
      <c r="F649" s="354"/>
      <c r="G649" s="354"/>
      <c r="H649" s="360"/>
      <c r="I649" s="360"/>
      <c r="J649" s="358"/>
    </row>
    <row r="650" spans="1:10" s="312" customFormat="1" ht="15" x14ac:dyDescent="0.2">
      <c r="A650" s="351" t="str">
        <f t="shared" si="9"/>
        <v/>
      </c>
      <c r="B650" s="374"/>
      <c r="C650" s="352"/>
      <c r="D650" s="359"/>
      <c r="E650" s="359"/>
      <c r="F650" s="354"/>
      <c r="G650" s="354"/>
      <c r="H650" s="360"/>
      <c r="I650" s="360"/>
      <c r="J650" s="358"/>
    </row>
    <row r="651" spans="1:10" s="312" customFormat="1" ht="15" x14ac:dyDescent="0.2">
      <c r="A651" s="351" t="str">
        <f t="shared" si="9"/>
        <v/>
      </c>
      <c r="B651" s="374"/>
      <c r="C651" s="352"/>
      <c r="D651" s="359"/>
      <c r="E651" s="359"/>
      <c r="F651" s="354"/>
      <c r="G651" s="354"/>
      <c r="H651" s="360"/>
      <c r="I651" s="360"/>
      <c r="J651" s="358"/>
    </row>
    <row r="652" spans="1:10" s="312" customFormat="1" ht="15" x14ac:dyDescent="0.2">
      <c r="A652" s="351" t="str">
        <f t="shared" si="9"/>
        <v/>
      </c>
      <c r="B652" s="374"/>
      <c r="C652" s="352"/>
      <c r="D652" s="359"/>
      <c r="E652" s="359"/>
      <c r="F652" s="354"/>
      <c r="G652" s="354"/>
      <c r="H652" s="360"/>
      <c r="I652" s="360"/>
      <c r="J652" s="358"/>
    </row>
    <row r="653" spans="1:10" s="312" customFormat="1" ht="15" x14ac:dyDescent="0.2">
      <c r="A653" s="351" t="str">
        <f t="shared" si="9"/>
        <v/>
      </c>
      <c r="B653" s="374"/>
      <c r="C653" s="352"/>
      <c r="D653" s="359"/>
      <c r="E653" s="359"/>
      <c r="F653" s="354"/>
      <c r="G653" s="354"/>
      <c r="H653" s="360"/>
      <c r="I653" s="360"/>
      <c r="J653" s="358"/>
    </row>
    <row r="654" spans="1:10" s="312" customFormat="1" ht="15" x14ac:dyDescent="0.2">
      <c r="A654" s="351" t="str">
        <f t="shared" si="9"/>
        <v/>
      </c>
      <c r="B654" s="374"/>
      <c r="C654" s="352"/>
      <c r="D654" s="359"/>
      <c r="E654" s="359"/>
      <c r="F654" s="354"/>
      <c r="G654" s="354"/>
      <c r="H654" s="360"/>
      <c r="I654" s="360"/>
      <c r="J654" s="358"/>
    </row>
    <row r="655" spans="1:10" s="312" customFormat="1" ht="15" x14ac:dyDescent="0.2">
      <c r="A655" s="351" t="str">
        <f t="shared" si="9"/>
        <v/>
      </c>
      <c r="B655" s="374"/>
      <c r="C655" s="352"/>
      <c r="D655" s="359"/>
      <c r="E655" s="359"/>
      <c r="F655" s="354"/>
      <c r="G655" s="354"/>
      <c r="H655" s="360"/>
      <c r="I655" s="360"/>
      <c r="J655" s="358"/>
    </row>
    <row r="656" spans="1:10" s="312" customFormat="1" ht="15" x14ac:dyDescent="0.2">
      <c r="A656" s="351" t="str">
        <f t="shared" si="9"/>
        <v/>
      </c>
      <c r="B656" s="374"/>
      <c r="C656" s="352"/>
      <c r="D656" s="359"/>
      <c r="E656" s="359"/>
      <c r="F656" s="354"/>
      <c r="G656" s="354"/>
      <c r="H656" s="360"/>
      <c r="I656" s="360"/>
      <c r="J656" s="358"/>
    </row>
    <row r="657" spans="1:10" s="312" customFormat="1" ht="15" x14ac:dyDescent="0.2">
      <c r="A657" s="351" t="str">
        <f t="shared" si="9"/>
        <v/>
      </c>
      <c r="B657" s="374"/>
      <c r="C657" s="352"/>
      <c r="D657" s="359"/>
      <c r="E657" s="359"/>
      <c r="F657" s="354"/>
      <c r="G657" s="354"/>
      <c r="H657" s="360"/>
      <c r="I657" s="360"/>
      <c r="J657" s="358"/>
    </row>
    <row r="658" spans="1:10" s="312" customFormat="1" ht="15" x14ac:dyDescent="0.2">
      <c r="A658" s="351" t="str">
        <f t="shared" si="9"/>
        <v/>
      </c>
      <c r="B658" s="374"/>
      <c r="C658" s="352"/>
      <c r="D658" s="359"/>
      <c r="E658" s="359"/>
      <c r="F658" s="354"/>
      <c r="G658" s="354"/>
      <c r="H658" s="360"/>
      <c r="I658" s="360"/>
      <c r="J658" s="358"/>
    </row>
    <row r="659" spans="1:10" s="312" customFormat="1" ht="15" x14ac:dyDescent="0.2">
      <c r="A659" s="351" t="str">
        <f t="shared" si="9"/>
        <v/>
      </c>
      <c r="B659" s="374"/>
      <c r="C659" s="352"/>
      <c r="D659" s="359"/>
      <c r="E659" s="359"/>
      <c r="F659" s="354"/>
      <c r="G659" s="354"/>
      <c r="H659" s="360"/>
      <c r="I659" s="360"/>
      <c r="J659" s="358"/>
    </row>
    <row r="660" spans="1:10" s="312" customFormat="1" ht="15" x14ac:dyDescent="0.2">
      <c r="A660" s="351" t="str">
        <f t="shared" si="9"/>
        <v/>
      </c>
      <c r="B660" s="374"/>
      <c r="C660" s="352"/>
      <c r="D660" s="359"/>
      <c r="E660" s="359"/>
      <c r="F660" s="354"/>
      <c r="G660" s="354"/>
      <c r="H660" s="360"/>
      <c r="I660" s="360"/>
      <c r="J660" s="358"/>
    </row>
    <row r="661" spans="1:10" s="312" customFormat="1" ht="15" x14ac:dyDescent="0.2">
      <c r="A661" s="351" t="str">
        <f t="shared" ref="A661:A724" si="10">IF(COUNTA(B661:I661)&gt;0,ROW()-ROW($A$19),"")</f>
        <v/>
      </c>
      <c r="B661" s="374"/>
      <c r="C661" s="352"/>
      <c r="D661" s="359"/>
      <c r="E661" s="359"/>
      <c r="F661" s="354"/>
      <c r="G661" s="354"/>
      <c r="H661" s="360"/>
      <c r="I661" s="360"/>
      <c r="J661" s="358"/>
    </row>
    <row r="662" spans="1:10" s="312" customFormat="1" ht="15" x14ac:dyDescent="0.2">
      <c r="A662" s="351" t="str">
        <f t="shared" si="10"/>
        <v/>
      </c>
      <c r="B662" s="374"/>
      <c r="C662" s="352"/>
      <c r="D662" s="359"/>
      <c r="E662" s="359"/>
      <c r="F662" s="354"/>
      <c r="G662" s="354"/>
      <c r="H662" s="360"/>
      <c r="I662" s="360"/>
      <c r="J662" s="358"/>
    </row>
    <row r="663" spans="1:10" s="312" customFormat="1" ht="15" x14ac:dyDescent="0.2">
      <c r="A663" s="351" t="str">
        <f t="shared" si="10"/>
        <v/>
      </c>
      <c r="B663" s="374"/>
      <c r="C663" s="352"/>
      <c r="D663" s="359"/>
      <c r="E663" s="359"/>
      <c r="F663" s="354"/>
      <c r="G663" s="354"/>
      <c r="H663" s="360"/>
      <c r="I663" s="360"/>
      <c r="J663" s="358"/>
    </row>
    <row r="664" spans="1:10" s="312" customFormat="1" ht="15" x14ac:dyDescent="0.2">
      <c r="A664" s="351" t="str">
        <f t="shared" si="10"/>
        <v/>
      </c>
      <c r="B664" s="374"/>
      <c r="C664" s="352"/>
      <c r="D664" s="359"/>
      <c r="E664" s="359"/>
      <c r="F664" s="354"/>
      <c r="G664" s="354"/>
      <c r="H664" s="360"/>
      <c r="I664" s="360"/>
      <c r="J664" s="358"/>
    </row>
    <row r="665" spans="1:10" s="312" customFormat="1" ht="15" x14ac:dyDescent="0.2">
      <c r="A665" s="351" t="str">
        <f t="shared" si="10"/>
        <v/>
      </c>
      <c r="B665" s="374"/>
      <c r="C665" s="352"/>
      <c r="D665" s="359"/>
      <c r="E665" s="359"/>
      <c r="F665" s="354"/>
      <c r="G665" s="354"/>
      <c r="H665" s="360"/>
      <c r="I665" s="360"/>
      <c r="J665" s="358"/>
    </row>
    <row r="666" spans="1:10" s="312" customFormat="1" ht="15" x14ac:dyDescent="0.2">
      <c r="A666" s="351" t="str">
        <f t="shared" si="10"/>
        <v/>
      </c>
      <c r="B666" s="374"/>
      <c r="C666" s="352"/>
      <c r="D666" s="359"/>
      <c r="E666" s="359"/>
      <c r="F666" s="354"/>
      <c r="G666" s="354"/>
      <c r="H666" s="360"/>
      <c r="I666" s="360"/>
      <c r="J666" s="358"/>
    </row>
    <row r="667" spans="1:10" s="312" customFormat="1" ht="15" x14ac:dyDescent="0.2">
      <c r="A667" s="351" t="str">
        <f t="shared" si="10"/>
        <v/>
      </c>
      <c r="B667" s="374"/>
      <c r="C667" s="352"/>
      <c r="D667" s="359"/>
      <c r="E667" s="359"/>
      <c r="F667" s="354"/>
      <c r="G667" s="354"/>
      <c r="H667" s="360"/>
      <c r="I667" s="360"/>
      <c r="J667" s="358"/>
    </row>
    <row r="668" spans="1:10" s="312" customFormat="1" ht="15" x14ac:dyDescent="0.2">
      <c r="A668" s="351" t="str">
        <f t="shared" si="10"/>
        <v/>
      </c>
      <c r="B668" s="374"/>
      <c r="C668" s="352"/>
      <c r="D668" s="359"/>
      <c r="E668" s="359"/>
      <c r="F668" s="354"/>
      <c r="G668" s="354"/>
      <c r="H668" s="360"/>
      <c r="I668" s="360"/>
      <c r="J668" s="358"/>
    </row>
    <row r="669" spans="1:10" s="312" customFormat="1" ht="15" x14ac:dyDescent="0.2">
      <c r="A669" s="351" t="str">
        <f t="shared" si="10"/>
        <v/>
      </c>
      <c r="B669" s="374"/>
      <c r="C669" s="352"/>
      <c r="D669" s="359"/>
      <c r="E669" s="359"/>
      <c r="F669" s="354"/>
      <c r="G669" s="354"/>
      <c r="H669" s="360"/>
      <c r="I669" s="360"/>
      <c r="J669" s="358"/>
    </row>
    <row r="670" spans="1:10" s="312" customFormat="1" ht="15" x14ac:dyDescent="0.2">
      <c r="A670" s="351" t="str">
        <f t="shared" si="10"/>
        <v/>
      </c>
      <c r="B670" s="374"/>
      <c r="C670" s="352"/>
      <c r="D670" s="359"/>
      <c r="E670" s="359"/>
      <c r="F670" s="354"/>
      <c r="G670" s="354"/>
      <c r="H670" s="360"/>
      <c r="I670" s="360"/>
      <c r="J670" s="358"/>
    </row>
    <row r="671" spans="1:10" s="312" customFormat="1" ht="15" x14ac:dyDescent="0.2">
      <c r="A671" s="351" t="str">
        <f t="shared" si="10"/>
        <v/>
      </c>
      <c r="B671" s="374"/>
      <c r="C671" s="352"/>
      <c r="D671" s="359"/>
      <c r="E671" s="359"/>
      <c r="F671" s="354"/>
      <c r="G671" s="354"/>
      <c r="H671" s="360"/>
      <c r="I671" s="360"/>
      <c r="J671" s="358"/>
    </row>
    <row r="672" spans="1:10" s="312" customFormat="1" ht="15" x14ac:dyDescent="0.2">
      <c r="A672" s="351" t="str">
        <f t="shared" si="10"/>
        <v/>
      </c>
      <c r="B672" s="374"/>
      <c r="C672" s="352"/>
      <c r="D672" s="359"/>
      <c r="E672" s="359"/>
      <c r="F672" s="354"/>
      <c r="G672" s="354"/>
      <c r="H672" s="360"/>
      <c r="I672" s="360"/>
      <c r="J672" s="358"/>
    </row>
    <row r="673" spans="1:10" s="312" customFormat="1" ht="15" x14ac:dyDescent="0.2">
      <c r="A673" s="351" t="str">
        <f t="shared" si="10"/>
        <v/>
      </c>
      <c r="B673" s="374"/>
      <c r="C673" s="352"/>
      <c r="D673" s="359"/>
      <c r="E673" s="359"/>
      <c r="F673" s="354"/>
      <c r="G673" s="354"/>
      <c r="H673" s="360"/>
      <c r="I673" s="360"/>
      <c r="J673" s="358"/>
    </row>
    <row r="674" spans="1:10" s="312" customFormat="1" ht="15" x14ac:dyDescent="0.2">
      <c r="A674" s="351" t="str">
        <f t="shared" si="10"/>
        <v/>
      </c>
      <c r="B674" s="374"/>
      <c r="C674" s="352"/>
      <c r="D674" s="359"/>
      <c r="E674" s="359"/>
      <c r="F674" s="354"/>
      <c r="G674" s="354"/>
      <c r="H674" s="360"/>
      <c r="I674" s="360"/>
      <c r="J674" s="358"/>
    </row>
    <row r="675" spans="1:10" s="312" customFormat="1" ht="15" x14ac:dyDescent="0.2">
      <c r="A675" s="351" t="str">
        <f t="shared" si="10"/>
        <v/>
      </c>
      <c r="B675" s="374"/>
      <c r="C675" s="352"/>
      <c r="D675" s="359"/>
      <c r="E675" s="359"/>
      <c r="F675" s="354"/>
      <c r="G675" s="354"/>
      <c r="H675" s="360"/>
      <c r="I675" s="360"/>
      <c r="J675" s="358"/>
    </row>
    <row r="676" spans="1:10" s="312" customFormat="1" ht="15" x14ac:dyDescent="0.2">
      <c r="A676" s="351" t="str">
        <f t="shared" si="10"/>
        <v/>
      </c>
      <c r="B676" s="374"/>
      <c r="C676" s="352"/>
      <c r="D676" s="359"/>
      <c r="E676" s="359"/>
      <c r="F676" s="354"/>
      <c r="G676" s="354"/>
      <c r="H676" s="360"/>
      <c r="I676" s="360"/>
      <c r="J676" s="358"/>
    </row>
    <row r="677" spans="1:10" s="312" customFormat="1" ht="15" x14ac:dyDescent="0.2">
      <c r="A677" s="351" t="str">
        <f t="shared" si="10"/>
        <v/>
      </c>
      <c r="B677" s="374"/>
      <c r="C677" s="352"/>
      <c r="D677" s="359"/>
      <c r="E677" s="359"/>
      <c r="F677" s="354"/>
      <c r="G677" s="354"/>
      <c r="H677" s="360"/>
      <c r="I677" s="360"/>
      <c r="J677" s="358"/>
    </row>
    <row r="678" spans="1:10" s="312" customFormat="1" ht="15" x14ac:dyDescent="0.2">
      <c r="A678" s="351" t="str">
        <f t="shared" si="10"/>
        <v/>
      </c>
      <c r="B678" s="374"/>
      <c r="C678" s="352"/>
      <c r="D678" s="359"/>
      <c r="E678" s="359"/>
      <c r="F678" s="354"/>
      <c r="G678" s="354"/>
      <c r="H678" s="360"/>
      <c r="I678" s="360"/>
      <c r="J678" s="358"/>
    </row>
    <row r="679" spans="1:10" s="312" customFormat="1" ht="15" x14ac:dyDescent="0.2">
      <c r="A679" s="351" t="str">
        <f t="shared" si="10"/>
        <v/>
      </c>
      <c r="B679" s="374"/>
      <c r="C679" s="352"/>
      <c r="D679" s="359"/>
      <c r="E679" s="359"/>
      <c r="F679" s="354"/>
      <c r="G679" s="354"/>
      <c r="H679" s="360"/>
      <c r="I679" s="360"/>
      <c r="J679" s="358"/>
    </row>
    <row r="680" spans="1:10" s="312" customFormat="1" ht="15" x14ac:dyDescent="0.2">
      <c r="A680" s="351" t="str">
        <f t="shared" si="10"/>
        <v/>
      </c>
      <c r="B680" s="374"/>
      <c r="C680" s="352"/>
      <c r="D680" s="359"/>
      <c r="E680" s="359"/>
      <c r="F680" s="354"/>
      <c r="G680" s="354"/>
      <c r="H680" s="360"/>
      <c r="I680" s="360"/>
      <c r="J680" s="358"/>
    </row>
    <row r="681" spans="1:10" s="312" customFormat="1" ht="15" x14ac:dyDescent="0.2">
      <c r="A681" s="351" t="str">
        <f t="shared" si="10"/>
        <v/>
      </c>
      <c r="B681" s="374"/>
      <c r="C681" s="352"/>
      <c r="D681" s="359"/>
      <c r="E681" s="359"/>
      <c r="F681" s="354"/>
      <c r="G681" s="354"/>
      <c r="H681" s="360"/>
      <c r="I681" s="360"/>
      <c r="J681" s="358"/>
    </row>
    <row r="682" spans="1:10" s="312" customFormat="1" ht="15" x14ac:dyDescent="0.2">
      <c r="A682" s="351" t="str">
        <f t="shared" si="10"/>
        <v/>
      </c>
      <c r="B682" s="374"/>
      <c r="C682" s="352"/>
      <c r="D682" s="359"/>
      <c r="E682" s="359"/>
      <c r="F682" s="354"/>
      <c r="G682" s="354"/>
      <c r="H682" s="360"/>
      <c r="I682" s="360"/>
      <c r="J682" s="358"/>
    </row>
    <row r="683" spans="1:10" s="312" customFormat="1" ht="15" x14ac:dyDescent="0.2">
      <c r="A683" s="351" t="str">
        <f t="shared" si="10"/>
        <v/>
      </c>
      <c r="B683" s="374"/>
      <c r="C683" s="352"/>
      <c r="D683" s="359"/>
      <c r="E683" s="359"/>
      <c r="F683" s="354"/>
      <c r="G683" s="354"/>
      <c r="H683" s="360"/>
      <c r="I683" s="360"/>
      <c r="J683" s="358"/>
    </row>
    <row r="684" spans="1:10" s="312" customFormat="1" ht="15" x14ac:dyDescent="0.2">
      <c r="A684" s="351" t="str">
        <f t="shared" si="10"/>
        <v/>
      </c>
      <c r="B684" s="374"/>
      <c r="C684" s="352"/>
      <c r="D684" s="359"/>
      <c r="E684" s="359"/>
      <c r="F684" s="354"/>
      <c r="G684" s="354"/>
      <c r="H684" s="360"/>
      <c r="I684" s="360"/>
      <c r="J684" s="358"/>
    </row>
    <row r="685" spans="1:10" s="312" customFormat="1" ht="15" x14ac:dyDescent="0.2">
      <c r="A685" s="351" t="str">
        <f t="shared" si="10"/>
        <v/>
      </c>
      <c r="B685" s="374"/>
      <c r="C685" s="352"/>
      <c r="D685" s="359"/>
      <c r="E685" s="359"/>
      <c r="F685" s="354"/>
      <c r="G685" s="354"/>
      <c r="H685" s="360"/>
      <c r="I685" s="360"/>
      <c r="J685" s="358"/>
    </row>
    <row r="686" spans="1:10" s="312" customFormat="1" ht="15" x14ac:dyDescent="0.2">
      <c r="A686" s="351" t="str">
        <f t="shared" si="10"/>
        <v/>
      </c>
      <c r="B686" s="374"/>
      <c r="C686" s="352"/>
      <c r="D686" s="359"/>
      <c r="E686" s="359"/>
      <c r="F686" s="354"/>
      <c r="G686" s="354"/>
      <c r="H686" s="360"/>
      <c r="I686" s="360"/>
      <c r="J686" s="358"/>
    </row>
    <row r="687" spans="1:10" s="312" customFormat="1" ht="15" x14ac:dyDescent="0.2">
      <c r="A687" s="351" t="str">
        <f t="shared" si="10"/>
        <v/>
      </c>
      <c r="B687" s="374"/>
      <c r="C687" s="352"/>
      <c r="D687" s="359"/>
      <c r="E687" s="359"/>
      <c r="F687" s="354"/>
      <c r="G687" s="354"/>
      <c r="H687" s="360"/>
      <c r="I687" s="360"/>
      <c r="J687" s="358"/>
    </row>
    <row r="688" spans="1:10" s="312" customFormat="1" ht="15" x14ac:dyDescent="0.2">
      <c r="A688" s="351" t="str">
        <f t="shared" si="10"/>
        <v/>
      </c>
      <c r="B688" s="374"/>
      <c r="C688" s="352"/>
      <c r="D688" s="359"/>
      <c r="E688" s="359"/>
      <c r="F688" s="354"/>
      <c r="G688" s="354"/>
      <c r="H688" s="360"/>
      <c r="I688" s="360"/>
      <c r="J688" s="358"/>
    </row>
    <row r="689" spans="1:10" s="312" customFormat="1" ht="15" x14ac:dyDescent="0.2">
      <c r="A689" s="351" t="str">
        <f t="shared" si="10"/>
        <v/>
      </c>
      <c r="B689" s="374"/>
      <c r="C689" s="352"/>
      <c r="D689" s="359"/>
      <c r="E689" s="359"/>
      <c r="F689" s="354"/>
      <c r="G689" s="354"/>
      <c r="H689" s="360"/>
      <c r="I689" s="360"/>
      <c r="J689" s="358"/>
    </row>
    <row r="690" spans="1:10" s="312" customFormat="1" ht="15" x14ac:dyDescent="0.2">
      <c r="A690" s="351" t="str">
        <f t="shared" si="10"/>
        <v/>
      </c>
      <c r="B690" s="374"/>
      <c r="C690" s="352"/>
      <c r="D690" s="359"/>
      <c r="E690" s="359"/>
      <c r="F690" s="354"/>
      <c r="G690" s="354"/>
      <c r="H690" s="360"/>
      <c r="I690" s="360"/>
      <c r="J690" s="358"/>
    </row>
    <row r="691" spans="1:10" s="312" customFormat="1" ht="15" x14ac:dyDescent="0.2">
      <c r="A691" s="351" t="str">
        <f t="shared" si="10"/>
        <v/>
      </c>
      <c r="B691" s="374"/>
      <c r="C691" s="352"/>
      <c r="D691" s="359"/>
      <c r="E691" s="359"/>
      <c r="F691" s="354"/>
      <c r="G691" s="354"/>
      <c r="H691" s="360"/>
      <c r="I691" s="360"/>
      <c r="J691" s="358"/>
    </row>
    <row r="692" spans="1:10" s="312" customFormat="1" ht="15" x14ac:dyDescent="0.2">
      <c r="A692" s="351" t="str">
        <f t="shared" si="10"/>
        <v/>
      </c>
      <c r="B692" s="374"/>
      <c r="C692" s="352"/>
      <c r="D692" s="359"/>
      <c r="E692" s="359"/>
      <c r="F692" s="354"/>
      <c r="G692" s="354"/>
      <c r="H692" s="360"/>
      <c r="I692" s="360"/>
      <c r="J692" s="358"/>
    </row>
    <row r="693" spans="1:10" s="312" customFormat="1" ht="15" x14ac:dyDescent="0.2">
      <c r="A693" s="351" t="str">
        <f t="shared" si="10"/>
        <v/>
      </c>
      <c r="B693" s="374"/>
      <c r="C693" s="352"/>
      <c r="D693" s="359"/>
      <c r="E693" s="359"/>
      <c r="F693" s="354"/>
      <c r="G693" s="354"/>
      <c r="H693" s="360"/>
      <c r="I693" s="360"/>
      <c r="J693" s="358"/>
    </row>
    <row r="694" spans="1:10" s="312" customFormat="1" ht="15" x14ac:dyDescent="0.2">
      <c r="A694" s="351" t="str">
        <f t="shared" si="10"/>
        <v/>
      </c>
      <c r="B694" s="374"/>
      <c r="C694" s="352"/>
      <c r="D694" s="359"/>
      <c r="E694" s="359"/>
      <c r="F694" s="354"/>
      <c r="G694" s="354"/>
      <c r="H694" s="360"/>
      <c r="I694" s="360"/>
      <c r="J694" s="358"/>
    </row>
    <row r="695" spans="1:10" s="312" customFormat="1" ht="15" x14ac:dyDescent="0.2">
      <c r="A695" s="351" t="str">
        <f t="shared" si="10"/>
        <v/>
      </c>
      <c r="B695" s="374"/>
      <c r="C695" s="352"/>
      <c r="D695" s="359"/>
      <c r="E695" s="359"/>
      <c r="F695" s="354"/>
      <c r="G695" s="354"/>
      <c r="H695" s="360"/>
      <c r="I695" s="360"/>
      <c r="J695" s="358"/>
    </row>
    <row r="696" spans="1:10" s="312" customFormat="1" ht="15" x14ac:dyDescent="0.2">
      <c r="A696" s="351" t="str">
        <f t="shared" si="10"/>
        <v/>
      </c>
      <c r="B696" s="374"/>
      <c r="C696" s="352"/>
      <c r="D696" s="359"/>
      <c r="E696" s="359"/>
      <c r="F696" s="354"/>
      <c r="G696" s="354"/>
      <c r="H696" s="360"/>
      <c r="I696" s="360"/>
      <c r="J696" s="358"/>
    </row>
    <row r="697" spans="1:10" s="312" customFormat="1" ht="15" x14ac:dyDescent="0.2">
      <c r="A697" s="351" t="str">
        <f t="shared" si="10"/>
        <v/>
      </c>
      <c r="B697" s="374"/>
      <c r="C697" s="352"/>
      <c r="D697" s="359"/>
      <c r="E697" s="359"/>
      <c r="F697" s="354"/>
      <c r="G697" s="354"/>
      <c r="H697" s="360"/>
      <c r="I697" s="360"/>
      <c r="J697" s="358"/>
    </row>
    <row r="698" spans="1:10" s="312" customFormat="1" ht="15" x14ac:dyDescent="0.2">
      <c r="A698" s="351" t="str">
        <f t="shared" si="10"/>
        <v/>
      </c>
      <c r="B698" s="374"/>
      <c r="C698" s="352"/>
      <c r="D698" s="359"/>
      <c r="E698" s="359"/>
      <c r="F698" s="354"/>
      <c r="G698" s="354"/>
      <c r="H698" s="360"/>
      <c r="I698" s="360"/>
      <c r="J698" s="358"/>
    </row>
    <row r="699" spans="1:10" s="312" customFormat="1" ht="15" x14ac:dyDescent="0.2">
      <c r="A699" s="351" t="str">
        <f t="shared" si="10"/>
        <v/>
      </c>
      <c r="B699" s="374"/>
      <c r="C699" s="352"/>
      <c r="D699" s="359"/>
      <c r="E699" s="359"/>
      <c r="F699" s="354"/>
      <c r="G699" s="354"/>
      <c r="H699" s="360"/>
      <c r="I699" s="360"/>
      <c r="J699" s="358"/>
    </row>
    <row r="700" spans="1:10" s="312" customFormat="1" ht="15" x14ac:dyDescent="0.2">
      <c r="A700" s="351" t="str">
        <f t="shared" si="10"/>
        <v/>
      </c>
      <c r="B700" s="374"/>
      <c r="C700" s="352"/>
      <c r="D700" s="359"/>
      <c r="E700" s="359"/>
      <c r="F700" s="354"/>
      <c r="G700" s="354"/>
      <c r="H700" s="360"/>
      <c r="I700" s="360"/>
      <c r="J700" s="358"/>
    </row>
    <row r="701" spans="1:10" s="312" customFormat="1" ht="15" x14ac:dyDescent="0.2">
      <c r="A701" s="351" t="str">
        <f t="shared" si="10"/>
        <v/>
      </c>
      <c r="B701" s="374"/>
      <c r="C701" s="352"/>
      <c r="D701" s="359"/>
      <c r="E701" s="359"/>
      <c r="F701" s="354"/>
      <c r="G701" s="354"/>
      <c r="H701" s="360"/>
      <c r="I701" s="360"/>
      <c r="J701" s="358"/>
    </row>
    <row r="702" spans="1:10" s="312" customFormat="1" ht="15" x14ac:dyDescent="0.2">
      <c r="A702" s="351" t="str">
        <f t="shared" si="10"/>
        <v/>
      </c>
      <c r="B702" s="374"/>
      <c r="C702" s="352"/>
      <c r="D702" s="359"/>
      <c r="E702" s="359"/>
      <c r="F702" s="354"/>
      <c r="G702" s="354"/>
      <c r="H702" s="360"/>
      <c r="I702" s="360"/>
      <c r="J702" s="358"/>
    </row>
    <row r="703" spans="1:10" s="312" customFormat="1" ht="15" x14ac:dyDescent="0.2">
      <c r="A703" s="351" t="str">
        <f t="shared" si="10"/>
        <v/>
      </c>
      <c r="B703" s="374"/>
      <c r="C703" s="352"/>
      <c r="D703" s="359"/>
      <c r="E703" s="359"/>
      <c r="F703" s="354"/>
      <c r="G703" s="354"/>
      <c r="H703" s="360"/>
      <c r="I703" s="360"/>
      <c r="J703" s="358"/>
    </row>
    <row r="704" spans="1:10" s="312" customFormat="1" ht="15" x14ac:dyDescent="0.2">
      <c r="A704" s="351" t="str">
        <f t="shared" si="10"/>
        <v/>
      </c>
      <c r="B704" s="374"/>
      <c r="C704" s="352"/>
      <c r="D704" s="359"/>
      <c r="E704" s="359"/>
      <c r="F704" s="354"/>
      <c r="G704" s="354"/>
      <c r="H704" s="360"/>
      <c r="I704" s="360"/>
      <c r="J704" s="358"/>
    </row>
    <row r="705" spans="1:10" s="312" customFormat="1" ht="15" x14ac:dyDescent="0.2">
      <c r="A705" s="351" t="str">
        <f t="shared" si="10"/>
        <v/>
      </c>
      <c r="B705" s="374"/>
      <c r="C705" s="352"/>
      <c r="D705" s="359"/>
      <c r="E705" s="359"/>
      <c r="F705" s="354"/>
      <c r="G705" s="354"/>
      <c r="H705" s="360"/>
      <c r="I705" s="360"/>
      <c r="J705" s="358"/>
    </row>
    <row r="706" spans="1:10" s="312" customFormat="1" ht="15" x14ac:dyDescent="0.2">
      <c r="A706" s="351" t="str">
        <f t="shared" si="10"/>
        <v/>
      </c>
      <c r="B706" s="374"/>
      <c r="C706" s="352"/>
      <c r="D706" s="359"/>
      <c r="E706" s="359"/>
      <c r="F706" s="354"/>
      <c r="G706" s="354"/>
      <c r="H706" s="360"/>
      <c r="I706" s="360"/>
      <c r="J706" s="358"/>
    </row>
    <row r="707" spans="1:10" s="312" customFormat="1" ht="15" x14ac:dyDescent="0.2">
      <c r="A707" s="351" t="str">
        <f t="shared" si="10"/>
        <v/>
      </c>
      <c r="B707" s="374"/>
      <c r="C707" s="352"/>
      <c r="D707" s="359"/>
      <c r="E707" s="359"/>
      <c r="F707" s="354"/>
      <c r="G707" s="354"/>
      <c r="H707" s="360"/>
      <c r="I707" s="360"/>
      <c r="J707" s="358"/>
    </row>
    <row r="708" spans="1:10" s="312" customFormat="1" ht="15" x14ac:dyDescent="0.2">
      <c r="A708" s="351" t="str">
        <f t="shared" si="10"/>
        <v/>
      </c>
      <c r="B708" s="374"/>
      <c r="C708" s="352"/>
      <c r="D708" s="359"/>
      <c r="E708" s="359"/>
      <c r="F708" s="354"/>
      <c r="G708" s="354"/>
      <c r="H708" s="360"/>
      <c r="I708" s="360"/>
      <c r="J708" s="358"/>
    </row>
    <row r="709" spans="1:10" s="312" customFormat="1" ht="15" x14ac:dyDescent="0.2">
      <c r="A709" s="351" t="str">
        <f t="shared" si="10"/>
        <v/>
      </c>
      <c r="B709" s="374"/>
      <c r="C709" s="352"/>
      <c r="D709" s="359"/>
      <c r="E709" s="359"/>
      <c r="F709" s="354"/>
      <c r="G709" s="354"/>
      <c r="H709" s="360"/>
      <c r="I709" s="360"/>
      <c r="J709" s="358"/>
    </row>
    <row r="710" spans="1:10" s="312" customFormat="1" ht="15" x14ac:dyDescent="0.2">
      <c r="A710" s="351" t="str">
        <f t="shared" si="10"/>
        <v/>
      </c>
      <c r="B710" s="374"/>
      <c r="C710" s="352"/>
      <c r="D710" s="359"/>
      <c r="E710" s="359"/>
      <c r="F710" s="354"/>
      <c r="G710" s="354"/>
      <c r="H710" s="360"/>
      <c r="I710" s="360"/>
      <c r="J710" s="358"/>
    </row>
    <row r="711" spans="1:10" s="312" customFormat="1" ht="15" x14ac:dyDescent="0.2">
      <c r="A711" s="351" t="str">
        <f t="shared" si="10"/>
        <v/>
      </c>
      <c r="B711" s="374"/>
      <c r="C711" s="352"/>
      <c r="D711" s="359"/>
      <c r="E711" s="359"/>
      <c r="F711" s="354"/>
      <c r="G711" s="354"/>
      <c r="H711" s="360"/>
      <c r="I711" s="360"/>
      <c r="J711" s="358"/>
    </row>
    <row r="712" spans="1:10" s="312" customFormat="1" ht="15" x14ac:dyDescent="0.2">
      <c r="A712" s="351" t="str">
        <f t="shared" si="10"/>
        <v/>
      </c>
      <c r="B712" s="374"/>
      <c r="C712" s="352"/>
      <c r="D712" s="359"/>
      <c r="E712" s="359"/>
      <c r="F712" s="354"/>
      <c r="G712" s="354"/>
      <c r="H712" s="360"/>
      <c r="I712" s="360"/>
      <c r="J712" s="358"/>
    </row>
    <row r="713" spans="1:10" s="312" customFormat="1" ht="15" x14ac:dyDescent="0.2">
      <c r="A713" s="351" t="str">
        <f t="shared" si="10"/>
        <v/>
      </c>
      <c r="B713" s="374"/>
      <c r="C713" s="352"/>
      <c r="D713" s="359"/>
      <c r="E713" s="359"/>
      <c r="F713" s="354"/>
      <c r="G713" s="354"/>
      <c r="H713" s="360"/>
      <c r="I713" s="360"/>
      <c r="J713" s="358"/>
    </row>
    <row r="714" spans="1:10" s="312" customFormat="1" ht="15" x14ac:dyDescent="0.2">
      <c r="A714" s="351" t="str">
        <f t="shared" si="10"/>
        <v/>
      </c>
      <c r="B714" s="374"/>
      <c r="C714" s="352"/>
      <c r="D714" s="359"/>
      <c r="E714" s="359"/>
      <c r="F714" s="354"/>
      <c r="G714" s="354"/>
      <c r="H714" s="360"/>
      <c r="I714" s="360"/>
      <c r="J714" s="358"/>
    </row>
    <row r="715" spans="1:10" s="312" customFormat="1" ht="15" x14ac:dyDescent="0.2">
      <c r="A715" s="351" t="str">
        <f t="shared" si="10"/>
        <v/>
      </c>
      <c r="B715" s="374"/>
      <c r="C715" s="352"/>
      <c r="D715" s="359"/>
      <c r="E715" s="359"/>
      <c r="F715" s="354"/>
      <c r="G715" s="354"/>
      <c r="H715" s="360"/>
      <c r="I715" s="360"/>
      <c r="J715" s="358"/>
    </row>
    <row r="716" spans="1:10" s="312" customFormat="1" ht="15" x14ac:dyDescent="0.2">
      <c r="A716" s="351" t="str">
        <f t="shared" si="10"/>
        <v/>
      </c>
      <c r="B716" s="374"/>
      <c r="C716" s="352"/>
      <c r="D716" s="359"/>
      <c r="E716" s="359"/>
      <c r="F716" s="354"/>
      <c r="G716" s="354"/>
      <c r="H716" s="360"/>
      <c r="I716" s="360"/>
      <c r="J716" s="358"/>
    </row>
    <row r="717" spans="1:10" s="312" customFormat="1" ht="15" x14ac:dyDescent="0.2">
      <c r="A717" s="351" t="str">
        <f t="shared" si="10"/>
        <v/>
      </c>
      <c r="B717" s="374"/>
      <c r="C717" s="352"/>
      <c r="D717" s="359"/>
      <c r="E717" s="359"/>
      <c r="F717" s="354"/>
      <c r="G717" s="354"/>
      <c r="H717" s="360"/>
      <c r="I717" s="360"/>
      <c r="J717" s="358"/>
    </row>
    <row r="718" spans="1:10" s="312" customFormat="1" ht="15" x14ac:dyDescent="0.2">
      <c r="A718" s="351" t="str">
        <f t="shared" si="10"/>
        <v/>
      </c>
      <c r="B718" s="374"/>
      <c r="C718" s="352"/>
      <c r="D718" s="359"/>
      <c r="E718" s="359"/>
      <c r="F718" s="354"/>
      <c r="G718" s="354"/>
      <c r="H718" s="360"/>
      <c r="I718" s="360"/>
      <c r="J718" s="358"/>
    </row>
    <row r="719" spans="1:10" s="312" customFormat="1" ht="15" x14ac:dyDescent="0.2">
      <c r="A719" s="351" t="str">
        <f t="shared" si="10"/>
        <v/>
      </c>
      <c r="B719" s="374"/>
      <c r="C719" s="352"/>
      <c r="D719" s="359"/>
      <c r="E719" s="359"/>
      <c r="F719" s="354"/>
      <c r="G719" s="354"/>
      <c r="H719" s="360"/>
      <c r="I719" s="360"/>
      <c r="J719" s="358"/>
    </row>
    <row r="720" spans="1:10" s="312" customFormat="1" ht="15" x14ac:dyDescent="0.2">
      <c r="A720" s="351" t="str">
        <f t="shared" si="10"/>
        <v/>
      </c>
      <c r="B720" s="374"/>
      <c r="C720" s="352"/>
      <c r="D720" s="359"/>
      <c r="E720" s="359"/>
      <c r="F720" s="354"/>
      <c r="G720" s="354"/>
      <c r="H720" s="360"/>
      <c r="I720" s="360"/>
      <c r="J720" s="358"/>
    </row>
    <row r="721" spans="1:10" s="312" customFormat="1" ht="15" x14ac:dyDescent="0.2">
      <c r="A721" s="351" t="str">
        <f t="shared" si="10"/>
        <v/>
      </c>
      <c r="B721" s="374"/>
      <c r="C721" s="352"/>
      <c r="D721" s="359"/>
      <c r="E721" s="359"/>
      <c r="F721" s="354"/>
      <c r="G721" s="354"/>
      <c r="H721" s="360"/>
      <c r="I721" s="360"/>
      <c r="J721" s="358"/>
    </row>
    <row r="722" spans="1:10" s="312" customFormat="1" ht="15" x14ac:dyDescent="0.2">
      <c r="A722" s="351" t="str">
        <f t="shared" si="10"/>
        <v/>
      </c>
      <c r="B722" s="374"/>
      <c r="C722" s="352"/>
      <c r="D722" s="359"/>
      <c r="E722" s="359"/>
      <c r="F722" s="354"/>
      <c r="G722" s="354"/>
      <c r="H722" s="360"/>
      <c r="I722" s="360"/>
      <c r="J722" s="358"/>
    </row>
    <row r="723" spans="1:10" s="312" customFormat="1" ht="15" x14ac:dyDescent="0.2">
      <c r="A723" s="351" t="str">
        <f t="shared" si="10"/>
        <v/>
      </c>
      <c r="B723" s="374"/>
      <c r="C723" s="352"/>
      <c r="D723" s="359"/>
      <c r="E723" s="359"/>
      <c r="F723" s="354"/>
      <c r="G723" s="354"/>
      <c r="H723" s="360"/>
      <c r="I723" s="360"/>
      <c r="J723" s="358"/>
    </row>
    <row r="724" spans="1:10" s="312" customFormat="1" ht="15" x14ac:dyDescent="0.2">
      <c r="A724" s="351" t="str">
        <f t="shared" si="10"/>
        <v/>
      </c>
      <c r="B724" s="374"/>
      <c r="C724" s="352"/>
      <c r="D724" s="359"/>
      <c r="E724" s="359"/>
      <c r="F724" s="354"/>
      <c r="G724" s="354"/>
      <c r="H724" s="360"/>
      <c r="I724" s="360"/>
      <c r="J724" s="358"/>
    </row>
    <row r="725" spans="1:10" s="312" customFormat="1" ht="15" x14ac:dyDescent="0.2">
      <c r="A725" s="351" t="str">
        <f t="shared" ref="A725:A788" si="11">IF(COUNTA(B725:I725)&gt;0,ROW()-ROW($A$19),"")</f>
        <v/>
      </c>
      <c r="B725" s="374"/>
      <c r="C725" s="352"/>
      <c r="D725" s="359"/>
      <c r="E725" s="359"/>
      <c r="F725" s="354"/>
      <c r="G725" s="354"/>
      <c r="H725" s="360"/>
      <c r="I725" s="360"/>
      <c r="J725" s="358"/>
    </row>
    <row r="726" spans="1:10" s="312" customFormat="1" ht="15" x14ac:dyDescent="0.2">
      <c r="A726" s="351" t="str">
        <f t="shared" si="11"/>
        <v/>
      </c>
      <c r="B726" s="374"/>
      <c r="C726" s="352"/>
      <c r="D726" s="359"/>
      <c r="E726" s="359"/>
      <c r="F726" s="354"/>
      <c r="G726" s="354"/>
      <c r="H726" s="360"/>
      <c r="I726" s="360"/>
      <c r="J726" s="358"/>
    </row>
    <row r="727" spans="1:10" s="312" customFormat="1" ht="15" x14ac:dyDescent="0.2">
      <c r="A727" s="351" t="str">
        <f t="shared" si="11"/>
        <v/>
      </c>
      <c r="B727" s="374"/>
      <c r="C727" s="352"/>
      <c r="D727" s="359"/>
      <c r="E727" s="359"/>
      <c r="F727" s="354"/>
      <c r="G727" s="354"/>
      <c r="H727" s="360"/>
      <c r="I727" s="360"/>
      <c r="J727" s="358"/>
    </row>
    <row r="728" spans="1:10" s="312" customFormat="1" ht="15" x14ac:dyDescent="0.2">
      <c r="A728" s="351" t="str">
        <f t="shared" si="11"/>
        <v/>
      </c>
      <c r="B728" s="374"/>
      <c r="C728" s="352"/>
      <c r="D728" s="359"/>
      <c r="E728" s="359"/>
      <c r="F728" s="354"/>
      <c r="G728" s="354"/>
      <c r="H728" s="360"/>
      <c r="I728" s="360"/>
      <c r="J728" s="358"/>
    </row>
    <row r="729" spans="1:10" s="312" customFormat="1" ht="15" x14ac:dyDescent="0.2">
      <c r="A729" s="351" t="str">
        <f t="shared" si="11"/>
        <v/>
      </c>
      <c r="B729" s="374"/>
      <c r="C729" s="352"/>
      <c r="D729" s="359"/>
      <c r="E729" s="359"/>
      <c r="F729" s="354"/>
      <c r="G729" s="354"/>
      <c r="H729" s="360"/>
      <c r="I729" s="360"/>
      <c r="J729" s="358"/>
    </row>
    <row r="730" spans="1:10" s="312" customFormat="1" ht="15" x14ac:dyDescent="0.2">
      <c r="A730" s="351" t="str">
        <f t="shared" si="11"/>
        <v/>
      </c>
      <c r="B730" s="374"/>
      <c r="C730" s="352"/>
      <c r="D730" s="359"/>
      <c r="E730" s="359"/>
      <c r="F730" s="354"/>
      <c r="G730" s="354"/>
      <c r="H730" s="360"/>
      <c r="I730" s="360"/>
      <c r="J730" s="358"/>
    </row>
    <row r="731" spans="1:10" s="312" customFormat="1" ht="15" x14ac:dyDescent="0.2">
      <c r="A731" s="351" t="str">
        <f t="shared" si="11"/>
        <v/>
      </c>
      <c r="B731" s="374"/>
      <c r="C731" s="352"/>
      <c r="D731" s="359"/>
      <c r="E731" s="359"/>
      <c r="F731" s="354"/>
      <c r="G731" s="354"/>
      <c r="H731" s="360"/>
      <c r="I731" s="360"/>
      <c r="J731" s="358"/>
    </row>
    <row r="732" spans="1:10" s="312" customFormat="1" ht="15" x14ac:dyDescent="0.2">
      <c r="A732" s="351" t="str">
        <f t="shared" si="11"/>
        <v/>
      </c>
      <c r="B732" s="374"/>
      <c r="C732" s="352"/>
      <c r="D732" s="359"/>
      <c r="E732" s="359"/>
      <c r="F732" s="354"/>
      <c r="G732" s="354"/>
      <c r="H732" s="360"/>
      <c r="I732" s="360"/>
      <c r="J732" s="358"/>
    </row>
    <row r="733" spans="1:10" s="312" customFormat="1" ht="15" x14ac:dyDescent="0.2">
      <c r="A733" s="351" t="str">
        <f t="shared" si="11"/>
        <v/>
      </c>
      <c r="B733" s="374"/>
      <c r="C733" s="352"/>
      <c r="D733" s="359"/>
      <c r="E733" s="359"/>
      <c r="F733" s="354"/>
      <c r="G733" s="354"/>
      <c r="H733" s="360"/>
      <c r="I733" s="360"/>
      <c r="J733" s="358"/>
    </row>
    <row r="734" spans="1:10" s="312" customFormat="1" ht="15" x14ac:dyDescent="0.2">
      <c r="A734" s="351" t="str">
        <f t="shared" si="11"/>
        <v/>
      </c>
      <c r="B734" s="374"/>
      <c r="C734" s="352"/>
      <c r="D734" s="359"/>
      <c r="E734" s="359"/>
      <c r="F734" s="354"/>
      <c r="G734" s="354"/>
      <c r="H734" s="360"/>
      <c r="I734" s="360"/>
      <c r="J734" s="358"/>
    </row>
    <row r="735" spans="1:10" s="312" customFormat="1" ht="15" x14ac:dyDescent="0.2">
      <c r="A735" s="351" t="str">
        <f t="shared" si="11"/>
        <v/>
      </c>
      <c r="B735" s="374"/>
      <c r="C735" s="352"/>
      <c r="D735" s="359"/>
      <c r="E735" s="359"/>
      <c r="F735" s="354"/>
      <c r="G735" s="354"/>
      <c r="H735" s="360"/>
      <c r="I735" s="360"/>
      <c r="J735" s="358"/>
    </row>
    <row r="736" spans="1:10" s="312" customFormat="1" ht="15" x14ac:dyDescent="0.2">
      <c r="A736" s="351" t="str">
        <f t="shared" si="11"/>
        <v/>
      </c>
      <c r="B736" s="374"/>
      <c r="C736" s="352"/>
      <c r="D736" s="359"/>
      <c r="E736" s="359"/>
      <c r="F736" s="354"/>
      <c r="G736" s="354"/>
      <c r="H736" s="360"/>
      <c r="I736" s="360"/>
      <c r="J736" s="358"/>
    </row>
    <row r="737" spans="1:10" s="312" customFormat="1" ht="15" x14ac:dyDescent="0.2">
      <c r="A737" s="351" t="str">
        <f t="shared" si="11"/>
        <v/>
      </c>
      <c r="B737" s="374"/>
      <c r="C737" s="352"/>
      <c r="D737" s="359"/>
      <c r="E737" s="359"/>
      <c r="F737" s="354"/>
      <c r="G737" s="354"/>
      <c r="H737" s="360"/>
      <c r="I737" s="360"/>
      <c r="J737" s="358"/>
    </row>
    <row r="738" spans="1:10" s="312" customFormat="1" ht="15" x14ac:dyDescent="0.2">
      <c r="A738" s="351" t="str">
        <f t="shared" si="11"/>
        <v/>
      </c>
      <c r="B738" s="374"/>
      <c r="C738" s="352"/>
      <c r="D738" s="359"/>
      <c r="E738" s="359"/>
      <c r="F738" s="354"/>
      <c r="G738" s="354"/>
      <c r="H738" s="360"/>
      <c r="I738" s="360"/>
      <c r="J738" s="358"/>
    </row>
    <row r="739" spans="1:10" s="312" customFormat="1" ht="15" x14ac:dyDescent="0.2">
      <c r="A739" s="351" t="str">
        <f t="shared" si="11"/>
        <v/>
      </c>
      <c r="B739" s="374"/>
      <c r="C739" s="352"/>
      <c r="D739" s="359"/>
      <c r="E739" s="359"/>
      <c r="F739" s="354"/>
      <c r="G739" s="354"/>
      <c r="H739" s="360"/>
      <c r="I739" s="360"/>
      <c r="J739" s="358"/>
    </row>
    <row r="740" spans="1:10" s="312" customFormat="1" ht="15" x14ac:dyDescent="0.2">
      <c r="A740" s="351" t="str">
        <f t="shared" si="11"/>
        <v/>
      </c>
      <c r="B740" s="374"/>
      <c r="C740" s="352"/>
      <c r="D740" s="359"/>
      <c r="E740" s="359"/>
      <c r="F740" s="354"/>
      <c r="G740" s="354"/>
      <c r="H740" s="360"/>
      <c r="I740" s="360"/>
      <c r="J740" s="358"/>
    </row>
    <row r="741" spans="1:10" s="312" customFormat="1" ht="15" x14ac:dyDescent="0.2">
      <c r="A741" s="351" t="str">
        <f t="shared" si="11"/>
        <v/>
      </c>
      <c r="B741" s="374"/>
      <c r="C741" s="352"/>
      <c r="D741" s="359"/>
      <c r="E741" s="359"/>
      <c r="F741" s="354"/>
      <c r="G741" s="354"/>
      <c r="H741" s="360"/>
      <c r="I741" s="360"/>
      <c r="J741" s="358"/>
    </row>
    <row r="742" spans="1:10" s="312" customFormat="1" ht="15" x14ac:dyDescent="0.2">
      <c r="A742" s="351" t="str">
        <f t="shared" si="11"/>
        <v/>
      </c>
      <c r="B742" s="374"/>
      <c r="C742" s="352"/>
      <c r="D742" s="359"/>
      <c r="E742" s="359"/>
      <c r="F742" s="354"/>
      <c r="G742" s="354"/>
      <c r="H742" s="360"/>
      <c r="I742" s="360"/>
      <c r="J742" s="358"/>
    </row>
    <row r="743" spans="1:10" s="312" customFormat="1" ht="15" x14ac:dyDescent="0.2">
      <c r="A743" s="351" t="str">
        <f t="shared" si="11"/>
        <v/>
      </c>
      <c r="B743" s="374"/>
      <c r="C743" s="352"/>
      <c r="D743" s="359"/>
      <c r="E743" s="359"/>
      <c r="F743" s="354"/>
      <c r="G743" s="354"/>
      <c r="H743" s="360"/>
      <c r="I743" s="360"/>
      <c r="J743" s="358"/>
    </row>
    <row r="744" spans="1:10" s="312" customFormat="1" ht="15" x14ac:dyDescent="0.2">
      <c r="A744" s="351" t="str">
        <f t="shared" si="11"/>
        <v/>
      </c>
      <c r="B744" s="374"/>
      <c r="C744" s="352"/>
      <c r="D744" s="359"/>
      <c r="E744" s="359"/>
      <c r="F744" s="354"/>
      <c r="G744" s="354"/>
      <c r="H744" s="360"/>
      <c r="I744" s="360"/>
      <c r="J744" s="358"/>
    </row>
    <row r="745" spans="1:10" s="312" customFormat="1" ht="15" x14ac:dyDescent="0.2">
      <c r="A745" s="351" t="str">
        <f t="shared" si="11"/>
        <v/>
      </c>
      <c r="B745" s="374"/>
      <c r="C745" s="352"/>
      <c r="D745" s="359"/>
      <c r="E745" s="359"/>
      <c r="F745" s="354"/>
      <c r="G745" s="354"/>
      <c r="H745" s="360"/>
      <c r="I745" s="360"/>
      <c r="J745" s="358"/>
    </row>
    <row r="746" spans="1:10" s="312" customFormat="1" ht="15" x14ac:dyDescent="0.2">
      <c r="A746" s="351" t="str">
        <f t="shared" si="11"/>
        <v/>
      </c>
      <c r="B746" s="374"/>
      <c r="C746" s="352"/>
      <c r="D746" s="359"/>
      <c r="E746" s="359"/>
      <c r="F746" s="354"/>
      <c r="G746" s="354"/>
      <c r="H746" s="360"/>
      <c r="I746" s="360"/>
      <c r="J746" s="358"/>
    </row>
    <row r="747" spans="1:10" s="312" customFormat="1" ht="15" x14ac:dyDescent="0.2">
      <c r="A747" s="351" t="str">
        <f t="shared" si="11"/>
        <v/>
      </c>
      <c r="B747" s="374"/>
      <c r="C747" s="352"/>
      <c r="D747" s="359"/>
      <c r="E747" s="359"/>
      <c r="F747" s="354"/>
      <c r="G747" s="354"/>
      <c r="H747" s="360"/>
      <c r="I747" s="360"/>
      <c r="J747" s="358"/>
    </row>
    <row r="748" spans="1:10" s="312" customFormat="1" ht="15" x14ac:dyDescent="0.2">
      <c r="A748" s="351" t="str">
        <f t="shared" si="11"/>
        <v/>
      </c>
      <c r="B748" s="374"/>
      <c r="C748" s="352"/>
      <c r="D748" s="359"/>
      <c r="E748" s="359"/>
      <c r="F748" s="354"/>
      <c r="G748" s="354"/>
      <c r="H748" s="360"/>
      <c r="I748" s="360"/>
      <c r="J748" s="358"/>
    </row>
    <row r="749" spans="1:10" s="312" customFormat="1" ht="15" x14ac:dyDescent="0.2">
      <c r="A749" s="351" t="str">
        <f t="shared" si="11"/>
        <v/>
      </c>
      <c r="B749" s="374"/>
      <c r="C749" s="352"/>
      <c r="D749" s="359"/>
      <c r="E749" s="359"/>
      <c r="F749" s="354"/>
      <c r="G749" s="354"/>
      <c r="H749" s="360"/>
      <c r="I749" s="360"/>
      <c r="J749" s="358"/>
    </row>
    <row r="750" spans="1:10" s="312" customFormat="1" ht="15" x14ac:dyDescent="0.2">
      <c r="A750" s="351" t="str">
        <f t="shared" si="11"/>
        <v/>
      </c>
      <c r="B750" s="374"/>
      <c r="C750" s="352"/>
      <c r="D750" s="359"/>
      <c r="E750" s="359"/>
      <c r="F750" s="354"/>
      <c r="G750" s="354"/>
      <c r="H750" s="360"/>
      <c r="I750" s="360"/>
      <c r="J750" s="358"/>
    </row>
    <row r="751" spans="1:10" s="312" customFormat="1" ht="15" x14ac:dyDescent="0.2">
      <c r="A751" s="351" t="str">
        <f t="shared" si="11"/>
        <v/>
      </c>
      <c r="B751" s="374"/>
      <c r="C751" s="352"/>
      <c r="D751" s="359"/>
      <c r="E751" s="359"/>
      <c r="F751" s="354"/>
      <c r="G751" s="354"/>
      <c r="H751" s="360"/>
      <c r="I751" s="360"/>
      <c r="J751" s="358"/>
    </row>
    <row r="752" spans="1:10" s="312" customFormat="1" ht="15" x14ac:dyDescent="0.2">
      <c r="A752" s="351" t="str">
        <f t="shared" si="11"/>
        <v/>
      </c>
      <c r="B752" s="374"/>
      <c r="C752" s="352"/>
      <c r="D752" s="359"/>
      <c r="E752" s="359"/>
      <c r="F752" s="354"/>
      <c r="G752" s="354"/>
      <c r="H752" s="360"/>
      <c r="I752" s="360"/>
      <c r="J752" s="358"/>
    </row>
    <row r="753" spans="1:10" s="312" customFormat="1" ht="15" x14ac:dyDescent="0.2">
      <c r="A753" s="351" t="str">
        <f t="shared" si="11"/>
        <v/>
      </c>
      <c r="B753" s="374"/>
      <c r="C753" s="352"/>
      <c r="D753" s="359"/>
      <c r="E753" s="359"/>
      <c r="F753" s="354"/>
      <c r="G753" s="354"/>
      <c r="H753" s="360"/>
      <c r="I753" s="360"/>
      <c r="J753" s="358"/>
    </row>
    <row r="754" spans="1:10" s="312" customFormat="1" ht="15" x14ac:dyDescent="0.2">
      <c r="A754" s="351" t="str">
        <f t="shared" si="11"/>
        <v/>
      </c>
      <c r="B754" s="374"/>
      <c r="C754" s="352"/>
      <c r="D754" s="359"/>
      <c r="E754" s="359"/>
      <c r="F754" s="354"/>
      <c r="G754" s="354"/>
      <c r="H754" s="360"/>
      <c r="I754" s="360"/>
      <c r="J754" s="358"/>
    </row>
    <row r="755" spans="1:10" s="312" customFormat="1" ht="15" x14ac:dyDescent="0.2">
      <c r="A755" s="351" t="str">
        <f t="shared" si="11"/>
        <v/>
      </c>
      <c r="B755" s="374"/>
      <c r="C755" s="352"/>
      <c r="D755" s="359"/>
      <c r="E755" s="359"/>
      <c r="F755" s="354"/>
      <c r="G755" s="354"/>
      <c r="H755" s="360"/>
      <c r="I755" s="360"/>
      <c r="J755" s="358"/>
    </row>
    <row r="756" spans="1:10" s="312" customFormat="1" ht="15" x14ac:dyDescent="0.2">
      <c r="A756" s="351" t="str">
        <f t="shared" si="11"/>
        <v/>
      </c>
      <c r="B756" s="374"/>
      <c r="C756" s="352"/>
      <c r="D756" s="359"/>
      <c r="E756" s="359"/>
      <c r="F756" s="354"/>
      <c r="G756" s="354"/>
      <c r="H756" s="360"/>
      <c r="I756" s="360"/>
      <c r="J756" s="358"/>
    </row>
    <row r="757" spans="1:10" s="312" customFormat="1" ht="15" x14ac:dyDescent="0.2">
      <c r="A757" s="351" t="str">
        <f t="shared" si="11"/>
        <v/>
      </c>
      <c r="B757" s="374"/>
      <c r="C757" s="352"/>
      <c r="D757" s="359"/>
      <c r="E757" s="359"/>
      <c r="F757" s="354"/>
      <c r="G757" s="354"/>
      <c r="H757" s="360"/>
      <c r="I757" s="360"/>
      <c r="J757" s="358"/>
    </row>
    <row r="758" spans="1:10" s="312" customFormat="1" ht="15" x14ac:dyDescent="0.2">
      <c r="A758" s="351" t="str">
        <f t="shared" si="11"/>
        <v/>
      </c>
      <c r="B758" s="374"/>
      <c r="C758" s="352"/>
      <c r="D758" s="359"/>
      <c r="E758" s="359"/>
      <c r="F758" s="354"/>
      <c r="G758" s="354"/>
      <c r="H758" s="360"/>
      <c r="I758" s="360"/>
      <c r="J758" s="358"/>
    </row>
    <row r="759" spans="1:10" s="312" customFormat="1" ht="15" x14ac:dyDescent="0.2">
      <c r="A759" s="351" t="str">
        <f t="shared" si="11"/>
        <v/>
      </c>
      <c r="B759" s="374"/>
      <c r="C759" s="352"/>
      <c r="D759" s="359"/>
      <c r="E759" s="359"/>
      <c r="F759" s="354"/>
      <c r="G759" s="354"/>
      <c r="H759" s="360"/>
      <c r="I759" s="360"/>
      <c r="J759" s="358"/>
    </row>
    <row r="760" spans="1:10" s="312" customFormat="1" ht="15" x14ac:dyDescent="0.2">
      <c r="A760" s="351" t="str">
        <f t="shared" si="11"/>
        <v/>
      </c>
      <c r="B760" s="374"/>
      <c r="C760" s="352"/>
      <c r="D760" s="359"/>
      <c r="E760" s="359"/>
      <c r="F760" s="354"/>
      <c r="G760" s="354"/>
      <c r="H760" s="360"/>
      <c r="I760" s="360"/>
      <c r="J760" s="358"/>
    </row>
    <row r="761" spans="1:10" s="312" customFormat="1" ht="15" x14ac:dyDescent="0.2">
      <c r="A761" s="351" t="str">
        <f t="shared" si="11"/>
        <v/>
      </c>
      <c r="B761" s="374"/>
      <c r="C761" s="352"/>
      <c r="D761" s="359"/>
      <c r="E761" s="359"/>
      <c r="F761" s="354"/>
      <c r="G761" s="354"/>
      <c r="H761" s="360"/>
      <c r="I761" s="360"/>
      <c r="J761" s="358"/>
    </row>
    <row r="762" spans="1:10" s="312" customFormat="1" ht="15" x14ac:dyDescent="0.2">
      <c r="A762" s="351" t="str">
        <f t="shared" si="11"/>
        <v/>
      </c>
      <c r="B762" s="374"/>
      <c r="C762" s="352"/>
      <c r="D762" s="359"/>
      <c r="E762" s="359"/>
      <c r="F762" s="354"/>
      <c r="G762" s="354"/>
      <c r="H762" s="360"/>
      <c r="I762" s="360"/>
      <c r="J762" s="358"/>
    </row>
    <row r="763" spans="1:10" s="312" customFormat="1" ht="15" x14ac:dyDescent="0.2">
      <c r="A763" s="351" t="str">
        <f t="shared" si="11"/>
        <v/>
      </c>
      <c r="B763" s="374"/>
      <c r="C763" s="352"/>
      <c r="D763" s="359"/>
      <c r="E763" s="359"/>
      <c r="F763" s="354"/>
      <c r="G763" s="354"/>
      <c r="H763" s="360"/>
      <c r="I763" s="360"/>
      <c r="J763" s="358"/>
    </row>
    <row r="764" spans="1:10" s="312" customFormat="1" ht="15" x14ac:dyDescent="0.2">
      <c r="A764" s="351" t="str">
        <f t="shared" si="11"/>
        <v/>
      </c>
      <c r="B764" s="374"/>
      <c r="C764" s="352"/>
      <c r="D764" s="359"/>
      <c r="E764" s="359"/>
      <c r="F764" s="354"/>
      <c r="G764" s="354"/>
      <c r="H764" s="360"/>
      <c r="I764" s="360"/>
      <c r="J764" s="358"/>
    </row>
    <row r="765" spans="1:10" s="312" customFormat="1" ht="15" x14ac:dyDescent="0.2">
      <c r="A765" s="351" t="str">
        <f t="shared" si="11"/>
        <v/>
      </c>
      <c r="B765" s="374"/>
      <c r="C765" s="352"/>
      <c r="D765" s="359"/>
      <c r="E765" s="359"/>
      <c r="F765" s="354"/>
      <c r="G765" s="354"/>
      <c r="H765" s="360"/>
      <c r="I765" s="360"/>
      <c r="J765" s="358"/>
    </row>
    <row r="766" spans="1:10" s="312" customFormat="1" ht="15" x14ac:dyDescent="0.2">
      <c r="A766" s="351" t="str">
        <f t="shared" si="11"/>
        <v/>
      </c>
      <c r="B766" s="374"/>
      <c r="C766" s="352"/>
      <c r="D766" s="359"/>
      <c r="E766" s="359"/>
      <c r="F766" s="354"/>
      <c r="G766" s="354"/>
      <c r="H766" s="360"/>
      <c r="I766" s="360"/>
      <c r="J766" s="358"/>
    </row>
    <row r="767" spans="1:10" s="312" customFormat="1" ht="15" x14ac:dyDescent="0.2">
      <c r="A767" s="351" t="str">
        <f t="shared" si="11"/>
        <v/>
      </c>
      <c r="B767" s="374"/>
      <c r="C767" s="352"/>
      <c r="D767" s="359"/>
      <c r="E767" s="359"/>
      <c r="F767" s="354"/>
      <c r="G767" s="354"/>
      <c r="H767" s="360"/>
      <c r="I767" s="360"/>
      <c r="J767" s="358"/>
    </row>
    <row r="768" spans="1:10" s="312" customFormat="1" ht="15" x14ac:dyDescent="0.2">
      <c r="A768" s="351" t="str">
        <f t="shared" si="11"/>
        <v/>
      </c>
      <c r="B768" s="374"/>
      <c r="C768" s="352"/>
      <c r="D768" s="359"/>
      <c r="E768" s="359"/>
      <c r="F768" s="354"/>
      <c r="G768" s="354"/>
      <c r="H768" s="360"/>
      <c r="I768" s="360"/>
      <c r="J768" s="358"/>
    </row>
    <row r="769" spans="1:10" s="312" customFormat="1" ht="15" x14ac:dyDescent="0.2">
      <c r="A769" s="351" t="str">
        <f t="shared" si="11"/>
        <v/>
      </c>
      <c r="B769" s="374"/>
      <c r="C769" s="352"/>
      <c r="D769" s="359"/>
      <c r="E769" s="359"/>
      <c r="F769" s="354"/>
      <c r="G769" s="354"/>
      <c r="H769" s="360"/>
      <c r="I769" s="360"/>
      <c r="J769" s="358"/>
    </row>
    <row r="770" spans="1:10" s="312" customFormat="1" ht="15" x14ac:dyDescent="0.2">
      <c r="A770" s="351" t="str">
        <f t="shared" si="11"/>
        <v/>
      </c>
      <c r="B770" s="374"/>
      <c r="C770" s="352"/>
      <c r="D770" s="359"/>
      <c r="E770" s="359"/>
      <c r="F770" s="354"/>
      <c r="G770" s="354"/>
      <c r="H770" s="360"/>
      <c r="I770" s="360"/>
      <c r="J770" s="358"/>
    </row>
    <row r="771" spans="1:10" s="312" customFormat="1" ht="15" x14ac:dyDescent="0.2">
      <c r="A771" s="351" t="str">
        <f t="shared" si="11"/>
        <v/>
      </c>
      <c r="B771" s="374"/>
      <c r="C771" s="352"/>
      <c r="D771" s="359"/>
      <c r="E771" s="359"/>
      <c r="F771" s="354"/>
      <c r="G771" s="354"/>
      <c r="H771" s="360"/>
      <c r="I771" s="360"/>
      <c r="J771" s="358"/>
    </row>
    <row r="772" spans="1:10" s="312" customFormat="1" ht="15" x14ac:dyDescent="0.2">
      <c r="A772" s="351" t="str">
        <f t="shared" si="11"/>
        <v/>
      </c>
      <c r="B772" s="374"/>
      <c r="C772" s="352"/>
      <c r="D772" s="359"/>
      <c r="E772" s="359"/>
      <c r="F772" s="354"/>
      <c r="G772" s="354"/>
      <c r="H772" s="360"/>
      <c r="I772" s="360"/>
      <c r="J772" s="358"/>
    </row>
    <row r="773" spans="1:10" s="312" customFormat="1" ht="15" x14ac:dyDescent="0.2">
      <c r="A773" s="351" t="str">
        <f t="shared" si="11"/>
        <v/>
      </c>
      <c r="B773" s="374"/>
      <c r="C773" s="352"/>
      <c r="D773" s="359"/>
      <c r="E773" s="359"/>
      <c r="F773" s="354"/>
      <c r="G773" s="354"/>
      <c r="H773" s="360"/>
      <c r="I773" s="360"/>
      <c r="J773" s="358"/>
    </row>
    <row r="774" spans="1:10" s="312" customFormat="1" ht="15" x14ac:dyDescent="0.2">
      <c r="A774" s="351" t="str">
        <f t="shared" si="11"/>
        <v/>
      </c>
      <c r="B774" s="374"/>
      <c r="C774" s="352"/>
      <c r="D774" s="359"/>
      <c r="E774" s="359"/>
      <c r="F774" s="354"/>
      <c r="G774" s="354"/>
      <c r="H774" s="360"/>
      <c r="I774" s="360"/>
      <c r="J774" s="358"/>
    </row>
    <row r="775" spans="1:10" s="312" customFormat="1" ht="15" x14ac:dyDescent="0.2">
      <c r="A775" s="351" t="str">
        <f t="shared" si="11"/>
        <v/>
      </c>
      <c r="B775" s="374"/>
      <c r="C775" s="352"/>
      <c r="D775" s="359"/>
      <c r="E775" s="359"/>
      <c r="F775" s="354"/>
      <c r="G775" s="354"/>
      <c r="H775" s="360"/>
      <c r="I775" s="360"/>
      <c r="J775" s="358"/>
    </row>
    <row r="776" spans="1:10" s="312" customFormat="1" ht="15" x14ac:dyDescent="0.2">
      <c r="A776" s="351" t="str">
        <f t="shared" si="11"/>
        <v/>
      </c>
      <c r="B776" s="374"/>
      <c r="C776" s="352"/>
      <c r="D776" s="359"/>
      <c r="E776" s="359"/>
      <c r="F776" s="354"/>
      <c r="G776" s="354"/>
      <c r="H776" s="360"/>
      <c r="I776" s="360"/>
      <c r="J776" s="358"/>
    </row>
    <row r="777" spans="1:10" s="312" customFormat="1" ht="15" x14ac:dyDescent="0.2">
      <c r="A777" s="351" t="str">
        <f t="shared" si="11"/>
        <v/>
      </c>
      <c r="B777" s="374"/>
      <c r="C777" s="352"/>
      <c r="D777" s="359"/>
      <c r="E777" s="359"/>
      <c r="F777" s="354"/>
      <c r="G777" s="354"/>
      <c r="H777" s="360"/>
      <c r="I777" s="360"/>
      <c r="J777" s="358"/>
    </row>
    <row r="778" spans="1:10" s="312" customFormat="1" ht="15" x14ac:dyDescent="0.2">
      <c r="A778" s="351" t="str">
        <f t="shared" si="11"/>
        <v/>
      </c>
      <c r="B778" s="374"/>
      <c r="C778" s="352"/>
      <c r="D778" s="359"/>
      <c r="E778" s="359"/>
      <c r="F778" s="354"/>
      <c r="G778" s="354"/>
      <c r="H778" s="360"/>
      <c r="I778" s="360"/>
      <c r="J778" s="358"/>
    </row>
    <row r="779" spans="1:10" s="312" customFormat="1" ht="15" x14ac:dyDescent="0.2">
      <c r="A779" s="351" t="str">
        <f t="shared" si="11"/>
        <v/>
      </c>
      <c r="B779" s="374"/>
      <c r="C779" s="352"/>
      <c r="D779" s="359"/>
      <c r="E779" s="359"/>
      <c r="F779" s="354"/>
      <c r="G779" s="354"/>
      <c r="H779" s="360"/>
      <c r="I779" s="360"/>
      <c r="J779" s="358"/>
    </row>
    <row r="780" spans="1:10" s="312" customFormat="1" ht="15" x14ac:dyDescent="0.2">
      <c r="A780" s="351" t="str">
        <f t="shared" si="11"/>
        <v/>
      </c>
      <c r="B780" s="374"/>
      <c r="C780" s="352"/>
      <c r="D780" s="359"/>
      <c r="E780" s="359"/>
      <c r="F780" s="354"/>
      <c r="G780" s="354"/>
      <c r="H780" s="360"/>
      <c r="I780" s="360"/>
      <c r="J780" s="358"/>
    </row>
    <row r="781" spans="1:10" s="312" customFormat="1" ht="15" x14ac:dyDescent="0.2">
      <c r="A781" s="351" t="str">
        <f t="shared" si="11"/>
        <v/>
      </c>
      <c r="B781" s="374"/>
      <c r="C781" s="352"/>
      <c r="D781" s="359"/>
      <c r="E781" s="359"/>
      <c r="F781" s="354"/>
      <c r="G781" s="354"/>
      <c r="H781" s="360"/>
      <c r="I781" s="360"/>
      <c r="J781" s="358"/>
    </row>
    <row r="782" spans="1:10" s="312" customFormat="1" ht="15" x14ac:dyDescent="0.2">
      <c r="A782" s="351" t="str">
        <f t="shared" si="11"/>
        <v/>
      </c>
      <c r="B782" s="374"/>
      <c r="C782" s="352"/>
      <c r="D782" s="359"/>
      <c r="E782" s="359"/>
      <c r="F782" s="354"/>
      <c r="G782" s="354"/>
      <c r="H782" s="360"/>
      <c r="I782" s="360"/>
      <c r="J782" s="358"/>
    </row>
    <row r="783" spans="1:10" s="312" customFormat="1" ht="15" x14ac:dyDescent="0.2">
      <c r="A783" s="351" t="str">
        <f t="shared" si="11"/>
        <v/>
      </c>
      <c r="B783" s="374"/>
      <c r="C783" s="352"/>
      <c r="D783" s="359"/>
      <c r="E783" s="359"/>
      <c r="F783" s="354"/>
      <c r="G783" s="354"/>
      <c r="H783" s="360"/>
      <c r="I783" s="360"/>
      <c r="J783" s="358"/>
    </row>
    <row r="784" spans="1:10" s="312" customFormat="1" ht="15" x14ac:dyDescent="0.2">
      <c r="A784" s="351" t="str">
        <f t="shared" si="11"/>
        <v/>
      </c>
      <c r="B784" s="374"/>
      <c r="C784" s="352"/>
      <c r="D784" s="359"/>
      <c r="E784" s="359"/>
      <c r="F784" s="354"/>
      <c r="G784" s="354"/>
      <c r="H784" s="360"/>
      <c r="I784" s="360"/>
      <c r="J784" s="358"/>
    </row>
    <row r="785" spans="1:10" s="312" customFormat="1" ht="15" x14ac:dyDescent="0.2">
      <c r="A785" s="351" t="str">
        <f t="shared" si="11"/>
        <v/>
      </c>
      <c r="B785" s="374"/>
      <c r="C785" s="352"/>
      <c r="D785" s="359"/>
      <c r="E785" s="359"/>
      <c r="F785" s="354"/>
      <c r="G785" s="354"/>
      <c r="H785" s="360"/>
      <c r="I785" s="360"/>
      <c r="J785" s="358"/>
    </row>
    <row r="786" spans="1:10" s="312" customFormat="1" ht="15" x14ac:dyDescent="0.2">
      <c r="A786" s="351" t="str">
        <f t="shared" si="11"/>
        <v/>
      </c>
      <c r="B786" s="374"/>
      <c r="C786" s="352"/>
      <c r="D786" s="359"/>
      <c r="E786" s="359"/>
      <c r="F786" s="354"/>
      <c r="G786" s="354"/>
      <c r="H786" s="360"/>
      <c r="I786" s="360"/>
      <c r="J786" s="358"/>
    </row>
    <row r="787" spans="1:10" s="312" customFormat="1" ht="15" x14ac:dyDescent="0.2">
      <c r="A787" s="351" t="str">
        <f t="shared" si="11"/>
        <v/>
      </c>
      <c r="B787" s="374"/>
      <c r="C787" s="352"/>
      <c r="D787" s="359"/>
      <c r="E787" s="359"/>
      <c r="F787" s="354"/>
      <c r="G787" s="354"/>
      <c r="H787" s="360"/>
      <c r="I787" s="360"/>
      <c r="J787" s="358"/>
    </row>
    <row r="788" spans="1:10" s="312" customFormat="1" ht="15" x14ac:dyDescent="0.2">
      <c r="A788" s="351" t="str">
        <f t="shared" si="11"/>
        <v/>
      </c>
      <c r="B788" s="374"/>
      <c r="C788" s="352"/>
      <c r="D788" s="359"/>
      <c r="E788" s="359"/>
      <c r="F788" s="354"/>
      <c r="G788" s="354"/>
      <c r="H788" s="360"/>
      <c r="I788" s="360"/>
      <c r="J788" s="358"/>
    </row>
    <row r="789" spans="1:10" s="312" customFormat="1" ht="15" x14ac:dyDescent="0.2">
      <c r="A789" s="351" t="str">
        <f t="shared" ref="A789:A852" si="12">IF(COUNTA(B789:I789)&gt;0,ROW()-ROW($A$19),"")</f>
        <v/>
      </c>
      <c r="B789" s="374"/>
      <c r="C789" s="352"/>
      <c r="D789" s="359"/>
      <c r="E789" s="359"/>
      <c r="F789" s="354"/>
      <c r="G789" s="354"/>
      <c r="H789" s="360"/>
      <c r="I789" s="360"/>
      <c r="J789" s="358"/>
    </row>
    <row r="790" spans="1:10" s="312" customFormat="1" ht="15" x14ac:dyDescent="0.2">
      <c r="A790" s="351" t="str">
        <f t="shared" si="12"/>
        <v/>
      </c>
      <c r="B790" s="374"/>
      <c r="C790" s="352"/>
      <c r="D790" s="359"/>
      <c r="E790" s="359"/>
      <c r="F790" s="354"/>
      <c r="G790" s="354"/>
      <c r="H790" s="360"/>
      <c r="I790" s="360"/>
      <c r="J790" s="358"/>
    </row>
    <row r="791" spans="1:10" s="312" customFormat="1" ht="15" x14ac:dyDescent="0.2">
      <c r="A791" s="351" t="str">
        <f t="shared" si="12"/>
        <v/>
      </c>
      <c r="B791" s="374"/>
      <c r="C791" s="352"/>
      <c r="D791" s="359"/>
      <c r="E791" s="359"/>
      <c r="F791" s="354"/>
      <c r="G791" s="354"/>
      <c r="H791" s="360"/>
      <c r="I791" s="360"/>
      <c r="J791" s="358"/>
    </row>
    <row r="792" spans="1:10" s="312" customFormat="1" ht="15" x14ac:dyDescent="0.2">
      <c r="A792" s="351" t="str">
        <f t="shared" si="12"/>
        <v/>
      </c>
      <c r="B792" s="374"/>
      <c r="C792" s="352"/>
      <c r="D792" s="359"/>
      <c r="E792" s="359"/>
      <c r="F792" s="354"/>
      <c r="G792" s="354"/>
      <c r="H792" s="360"/>
      <c r="I792" s="360"/>
      <c r="J792" s="358"/>
    </row>
    <row r="793" spans="1:10" s="312" customFormat="1" ht="15" x14ac:dyDescent="0.2">
      <c r="A793" s="351" t="str">
        <f t="shared" si="12"/>
        <v/>
      </c>
      <c r="B793" s="374"/>
      <c r="C793" s="352"/>
      <c r="D793" s="359"/>
      <c r="E793" s="359"/>
      <c r="F793" s="354"/>
      <c r="G793" s="354"/>
      <c r="H793" s="360"/>
      <c r="I793" s="360"/>
      <c r="J793" s="358"/>
    </row>
    <row r="794" spans="1:10" s="312" customFormat="1" ht="15" x14ac:dyDescent="0.2">
      <c r="A794" s="351" t="str">
        <f t="shared" si="12"/>
        <v/>
      </c>
      <c r="B794" s="374"/>
      <c r="C794" s="352"/>
      <c r="D794" s="359"/>
      <c r="E794" s="359"/>
      <c r="F794" s="354"/>
      <c r="G794" s="354"/>
      <c r="H794" s="360"/>
      <c r="I794" s="360"/>
      <c r="J794" s="358"/>
    </row>
    <row r="795" spans="1:10" s="312" customFormat="1" ht="15" x14ac:dyDescent="0.2">
      <c r="A795" s="351" t="str">
        <f t="shared" si="12"/>
        <v/>
      </c>
      <c r="B795" s="374"/>
      <c r="C795" s="352"/>
      <c r="D795" s="359"/>
      <c r="E795" s="359"/>
      <c r="F795" s="354"/>
      <c r="G795" s="354"/>
      <c r="H795" s="360"/>
      <c r="I795" s="360"/>
      <c r="J795" s="358"/>
    </row>
    <row r="796" spans="1:10" s="312" customFormat="1" ht="15" x14ac:dyDescent="0.2">
      <c r="A796" s="351" t="str">
        <f t="shared" si="12"/>
        <v/>
      </c>
      <c r="B796" s="374"/>
      <c r="C796" s="352"/>
      <c r="D796" s="359"/>
      <c r="E796" s="359"/>
      <c r="F796" s="354"/>
      <c r="G796" s="354"/>
      <c r="H796" s="360"/>
      <c r="I796" s="360"/>
      <c r="J796" s="358"/>
    </row>
    <row r="797" spans="1:10" s="312" customFormat="1" ht="15" x14ac:dyDescent="0.2">
      <c r="A797" s="351" t="str">
        <f t="shared" si="12"/>
        <v/>
      </c>
      <c r="B797" s="374"/>
      <c r="C797" s="352"/>
      <c r="D797" s="359"/>
      <c r="E797" s="359"/>
      <c r="F797" s="354"/>
      <c r="G797" s="354"/>
      <c r="H797" s="360"/>
      <c r="I797" s="360"/>
      <c r="J797" s="358"/>
    </row>
    <row r="798" spans="1:10" s="312" customFormat="1" ht="15" x14ac:dyDescent="0.2">
      <c r="A798" s="351" t="str">
        <f t="shared" si="12"/>
        <v/>
      </c>
      <c r="B798" s="374"/>
      <c r="C798" s="352"/>
      <c r="D798" s="359"/>
      <c r="E798" s="359"/>
      <c r="F798" s="354"/>
      <c r="G798" s="354"/>
      <c r="H798" s="360"/>
      <c r="I798" s="360"/>
      <c r="J798" s="358"/>
    </row>
    <row r="799" spans="1:10" s="312" customFormat="1" ht="15" x14ac:dyDescent="0.2">
      <c r="A799" s="351" t="str">
        <f t="shared" si="12"/>
        <v/>
      </c>
      <c r="B799" s="374"/>
      <c r="C799" s="352"/>
      <c r="D799" s="359"/>
      <c r="E799" s="359"/>
      <c r="F799" s="354"/>
      <c r="G799" s="354"/>
      <c r="H799" s="360"/>
      <c r="I799" s="360"/>
      <c r="J799" s="358"/>
    </row>
    <row r="800" spans="1:10" s="312" customFormat="1" ht="15" x14ac:dyDescent="0.2">
      <c r="A800" s="351" t="str">
        <f t="shared" si="12"/>
        <v/>
      </c>
      <c r="B800" s="374"/>
      <c r="C800" s="352"/>
      <c r="D800" s="359"/>
      <c r="E800" s="359"/>
      <c r="F800" s="354"/>
      <c r="G800" s="354"/>
      <c r="H800" s="360"/>
      <c r="I800" s="360"/>
      <c r="J800" s="358"/>
    </row>
    <row r="801" spans="1:10" s="312" customFormat="1" ht="15" x14ac:dyDescent="0.2">
      <c r="A801" s="351" t="str">
        <f t="shared" si="12"/>
        <v/>
      </c>
      <c r="B801" s="374"/>
      <c r="C801" s="352"/>
      <c r="D801" s="359"/>
      <c r="E801" s="359"/>
      <c r="F801" s="354"/>
      <c r="G801" s="354"/>
      <c r="H801" s="360"/>
      <c r="I801" s="360"/>
      <c r="J801" s="358"/>
    </row>
    <row r="802" spans="1:10" s="312" customFormat="1" ht="15" x14ac:dyDescent="0.2">
      <c r="A802" s="351" t="str">
        <f t="shared" si="12"/>
        <v/>
      </c>
      <c r="B802" s="374"/>
      <c r="C802" s="352"/>
      <c r="D802" s="359"/>
      <c r="E802" s="359"/>
      <c r="F802" s="354"/>
      <c r="G802" s="354"/>
      <c r="H802" s="360"/>
      <c r="I802" s="360"/>
      <c r="J802" s="358"/>
    </row>
    <row r="803" spans="1:10" s="312" customFormat="1" ht="15" x14ac:dyDescent="0.2">
      <c r="A803" s="351" t="str">
        <f t="shared" si="12"/>
        <v/>
      </c>
      <c r="B803" s="374"/>
      <c r="C803" s="352"/>
      <c r="D803" s="359"/>
      <c r="E803" s="359"/>
      <c r="F803" s="354"/>
      <c r="G803" s="354"/>
      <c r="H803" s="360"/>
      <c r="I803" s="360"/>
      <c r="J803" s="358"/>
    </row>
    <row r="804" spans="1:10" s="312" customFormat="1" ht="15" x14ac:dyDescent="0.2">
      <c r="A804" s="351" t="str">
        <f t="shared" si="12"/>
        <v/>
      </c>
      <c r="B804" s="374"/>
      <c r="C804" s="352"/>
      <c r="D804" s="359"/>
      <c r="E804" s="359"/>
      <c r="F804" s="354"/>
      <c r="G804" s="354"/>
      <c r="H804" s="360"/>
      <c r="I804" s="360"/>
      <c r="J804" s="358"/>
    </row>
    <row r="805" spans="1:10" s="312" customFormat="1" ht="15" x14ac:dyDescent="0.2">
      <c r="A805" s="351" t="str">
        <f t="shared" si="12"/>
        <v/>
      </c>
      <c r="B805" s="374"/>
      <c r="C805" s="352"/>
      <c r="D805" s="359"/>
      <c r="E805" s="359"/>
      <c r="F805" s="354"/>
      <c r="G805" s="354"/>
      <c r="H805" s="360"/>
      <c r="I805" s="360"/>
      <c r="J805" s="358"/>
    </row>
    <row r="806" spans="1:10" s="312" customFormat="1" ht="15" x14ac:dyDescent="0.2">
      <c r="A806" s="351" t="str">
        <f t="shared" si="12"/>
        <v/>
      </c>
      <c r="B806" s="374"/>
      <c r="C806" s="352"/>
      <c r="D806" s="359"/>
      <c r="E806" s="359"/>
      <c r="F806" s="354"/>
      <c r="G806" s="354"/>
      <c r="H806" s="360"/>
      <c r="I806" s="360"/>
      <c r="J806" s="358"/>
    </row>
    <row r="807" spans="1:10" s="312" customFormat="1" ht="15" x14ac:dyDescent="0.2">
      <c r="A807" s="351" t="str">
        <f t="shared" si="12"/>
        <v/>
      </c>
      <c r="B807" s="374"/>
      <c r="C807" s="352"/>
      <c r="D807" s="359"/>
      <c r="E807" s="359"/>
      <c r="F807" s="354"/>
      <c r="G807" s="354"/>
      <c r="H807" s="360"/>
      <c r="I807" s="360"/>
      <c r="J807" s="358"/>
    </row>
    <row r="808" spans="1:10" s="312" customFormat="1" ht="15" x14ac:dyDescent="0.2">
      <c r="A808" s="351" t="str">
        <f t="shared" si="12"/>
        <v/>
      </c>
      <c r="B808" s="374"/>
      <c r="C808" s="352"/>
      <c r="D808" s="359"/>
      <c r="E808" s="359"/>
      <c r="F808" s="354"/>
      <c r="G808" s="354"/>
      <c r="H808" s="360"/>
      <c r="I808" s="360"/>
      <c r="J808" s="358"/>
    </row>
    <row r="809" spans="1:10" s="312" customFormat="1" ht="15" x14ac:dyDescent="0.2">
      <c r="A809" s="351" t="str">
        <f t="shared" si="12"/>
        <v/>
      </c>
      <c r="B809" s="374"/>
      <c r="C809" s="352"/>
      <c r="D809" s="359"/>
      <c r="E809" s="359"/>
      <c r="F809" s="354"/>
      <c r="G809" s="354"/>
      <c r="H809" s="360"/>
      <c r="I809" s="360"/>
      <c r="J809" s="358"/>
    </row>
    <row r="810" spans="1:10" s="312" customFormat="1" ht="15" x14ac:dyDescent="0.2">
      <c r="A810" s="351" t="str">
        <f t="shared" si="12"/>
        <v/>
      </c>
      <c r="B810" s="374"/>
      <c r="C810" s="352"/>
      <c r="D810" s="359"/>
      <c r="E810" s="359"/>
      <c r="F810" s="354"/>
      <c r="G810" s="354"/>
      <c r="H810" s="360"/>
      <c r="I810" s="360"/>
      <c r="J810" s="358"/>
    </row>
    <row r="811" spans="1:10" s="312" customFormat="1" ht="15" x14ac:dyDescent="0.2">
      <c r="A811" s="351" t="str">
        <f t="shared" si="12"/>
        <v/>
      </c>
      <c r="B811" s="374"/>
      <c r="C811" s="352"/>
      <c r="D811" s="359"/>
      <c r="E811" s="359"/>
      <c r="F811" s="354"/>
      <c r="G811" s="354"/>
      <c r="H811" s="360"/>
      <c r="I811" s="360"/>
      <c r="J811" s="358"/>
    </row>
    <row r="812" spans="1:10" s="312" customFormat="1" ht="15" x14ac:dyDescent="0.2">
      <c r="A812" s="351" t="str">
        <f t="shared" si="12"/>
        <v/>
      </c>
      <c r="B812" s="374"/>
      <c r="C812" s="352"/>
      <c r="D812" s="359"/>
      <c r="E812" s="359"/>
      <c r="F812" s="354"/>
      <c r="G812" s="354"/>
      <c r="H812" s="360"/>
      <c r="I812" s="360"/>
      <c r="J812" s="358"/>
    </row>
    <row r="813" spans="1:10" s="312" customFormat="1" ht="15" x14ac:dyDescent="0.2">
      <c r="A813" s="351" t="str">
        <f t="shared" si="12"/>
        <v/>
      </c>
      <c r="B813" s="374"/>
      <c r="C813" s="352"/>
      <c r="D813" s="359"/>
      <c r="E813" s="359"/>
      <c r="F813" s="354"/>
      <c r="G813" s="354"/>
      <c r="H813" s="360"/>
      <c r="I813" s="360"/>
      <c r="J813" s="358"/>
    </row>
    <row r="814" spans="1:10" s="312" customFormat="1" ht="15" x14ac:dyDescent="0.2">
      <c r="A814" s="351" t="str">
        <f t="shared" si="12"/>
        <v/>
      </c>
      <c r="B814" s="374"/>
      <c r="C814" s="352"/>
      <c r="D814" s="359"/>
      <c r="E814" s="359"/>
      <c r="F814" s="354"/>
      <c r="G814" s="354"/>
      <c r="H814" s="360"/>
      <c r="I814" s="360"/>
      <c r="J814" s="358"/>
    </row>
    <row r="815" spans="1:10" s="312" customFormat="1" ht="15" x14ac:dyDescent="0.2">
      <c r="A815" s="351" t="str">
        <f t="shared" si="12"/>
        <v/>
      </c>
      <c r="B815" s="374"/>
      <c r="C815" s="352"/>
      <c r="D815" s="359"/>
      <c r="E815" s="359"/>
      <c r="F815" s="354"/>
      <c r="G815" s="354"/>
      <c r="H815" s="360"/>
      <c r="I815" s="360"/>
      <c r="J815" s="358"/>
    </row>
    <row r="816" spans="1:10" s="312" customFormat="1" ht="15" x14ac:dyDescent="0.2">
      <c r="A816" s="351" t="str">
        <f t="shared" si="12"/>
        <v/>
      </c>
      <c r="B816" s="374"/>
      <c r="C816" s="352"/>
      <c r="D816" s="359"/>
      <c r="E816" s="359"/>
      <c r="F816" s="354"/>
      <c r="G816" s="354"/>
      <c r="H816" s="360"/>
      <c r="I816" s="360"/>
      <c r="J816" s="358"/>
    </row>
    <row r="817" spans="1:10" s="312" customFormat="1" ht="15" x14ac:dyDescent="0.2">
      <c r="A817" s="351" t="str">
        <f t="shared" si="12"/>
        <v/>
      </c>
      <c r="B817" s="374"/>
      <c r="C817" s="352"/>
      <c r="D817" s="359"/>
      <c r="E817" s="359"/>
      <c r="F817" s="354"/>
      <c r="G817" s="354"/>
      <c r="H817" s="360"/>
      <c r="I817" s="360"/>
      <c r="J817" s="358"/>
    </row>
    <row r="818" spans="1:10" s="312" customFormat="1" ht="15" x14ac:dyDescent="0.2">
      <c r="A818" s="351" t="str">
        <f t="shared" si="12"/>
        <v/>
      </c>
      <c r="B818" s="374"/>
      <c r="C818" s="352"/>
      <c r="D818" s="359"/>
      <c r="E818" s="359"/>
      <c r="F818" s="354"/>
      <c r="G818" s="354"/>
      <c r="H818" s="360"/>
      <c r="I818" s="360"/>
      <c r="J818" s="358"/>
    </row>
    <row r="819" spans="1:10" s="312" customFormat="1" ht="15" x14ac:dyDescent="0.2">
      <c r="A819" s="351" t="str">
        <f t="shared" si="12"/>
        <v/>
      </c>
      <c r="B819" s="374"/>
      <c r="C819" s="352"/>
      <c r="D819" s="359"/>
      <c r="E819" s="359"/>
      <c r="F819" s="354"/>
      <c r="G819" s="354"/>
      <c r="H819" s="360"/>
      <c r="I819" s="360"/>
      <c r="J819" s="358"/>
    </row>
    <row r="820" spans="1:10" s="312" customFormat="1" ht="15" x14ac:dyDescent="0.2">
      <c r="A820" s="351" t="str">
        <f t="shared" si="12"/>
        <v/>
      </c>
      <c r="B820" s="374"/>
      <c r="C820" s="352"/>
      <c r="D820" s="359"/>
      <c r="E820" s="359"/>
      <c r="F820" s="354"/>
      <c r="G820" s="354"/>
      <c r="H820" s="360"/>
      <c r="I820" s="360"/>
      <c r="J820" s="358"/>
    </row>
    <row r="821" spans="1:10" s="312" customFormat="1" ht="15" x14ac:dyDescent="0.2">
      <c r="A821" s="351" t="str">
        <f t="shared" si="12"/>
        <v/>
      </c>
      <c r="B821" s="374"/>
      <c r="C821" s="352"/>
      <c r="D821" s="359"/>
      <c r="E821" s="359"/>
      <c r="F821" s="354"/>
      <c r="G821" s="354"/>
      <c r="H821" s="360"/>
      <c r="I821" s="360"/>
      <c r="J821" s="358"/>
    </row>
    <row r="822" spans="1:10" s="312" customFormat="1" ht="15" x14ac:dyDescent="0.2">
      <c r="A822" s="351" t="str">
        <f t="shared" si="12"/>
        <v/>
      </c>
      <c r="B822" s="374"/>
      <c r="C822" s="352"/>
      <c r="D822" s="359"/>
      <c r="E822" s="359"/>
      <c r="F822" s="354"/>
      <c r="G822" s="354"/>
      <c r="H822" s="360"/>
      <c r="I822" s="360"/>
      <c r="J822" s="358"/>
    </row>
    <row r="823" spans="1:10" s="312" customFormat="1" ht="15" x14ac:dyDescent="0.2">
      <c r="A823" s="351" t="str">
        <f t="shared" si="12"/>
        <v/>
      </c>
      <c r="B823" s="374"/>
      <c r="C823" s="352"/>
      <c r="D823" s="359"/>
      <c r="E823" s="359"/>
      <c r="F823" s="354"/>
      <c r="G823" s="354"/>
      <c r="H823" s="360"/>
      <c r="I823" s="360"/>
      <c r="J823" s="358"/>
    </row>
    <row r="824" spans="1:10" s="312" customFormat="1" ht="15" x14ac:dyDescent="0.2">
      <c r="A824" s="351" t="str">
        <f t="shared" si="12"/>
        <v/>
      </c>
      <c r="B824" s="374"/>
      <c r="C824" s="352"/>
      <c r="D824" s="359"/>
      <c r="E824" s="359"/>
      <c r="F824" s="354"/>
      <c r="G824" s="354"/>
      <c r="H824" s="360"/>
      <c r="I824" s="360"/>
      <c r="J824" s="358"/>
    </row>
    <row r="825" spans="1:10" s="312" customFormat="1" ht="15" x14ac:dyDescent="0.2">
      <c r="A825" s="351" t="str">
        <f t="shared" si="12"/>
        <v/>
      </c>
      <c r="B825" s="374"/>
      <c r="C825" s="352"/>
      <c r="D825" s="359"/>
      <c r="E825" s="359"/>
      <c r="F825" s="354"/>
      <c r="G825" s="354"/>
      <c r="H825" s="360"/>
      <c r="I825" s="360"/>
      <c r="J825" s="358"/>
    </row>
    <row r="826" spans="1:10" s="312" customFormat="1" ht="15" x14ac:dyDescent="0.2">
      <c r="A826" s="351" t="str">
        <f t="shared" si="12"/>
        <v/>
      </c>
      <c r="B826" s="374"/>
      <c r="C826" s="352"/>
      <c r="D826" s="359"/>
      <c r="E826" s="359"/>
      <c r="F826" s="354"/>
      <c r="G826" s="354"/>
      <c r="H826" s="360"/>
      <c r="I826" s="360"/>
      <c r="J826" s="358"/>
    </row>
    <row r="827" spans="1:10" s="312" customFormat="1" ht="15" x14ac:dyDescent="0.2">
      <c r="A827" s="351" t="str">
        <f t="shared" si="12"/>
        <v/>
      </c>
      <c r="B827" s="374"/>
      <c r="C827" s="352"/>
      <c r="D827" s="359"/>
      <c r="E827" s="359"/>
      <c r="F827" s="354"/>
      <c r="G827" s="354"/>
      <c r="H827" s="360"/>
      <c r="I827" s="360"/>
      <c r="J827" s="358"/>
    </row>
    <row r="828" spans="1:10" s="312" customFormat="1" ht="15" x14ac:dyDescent="0.2">
      <c r="A828" s="351" t="str">
        <f t="shared" si="12"/>
        <v/>
      </c>
      <c r="B828" s="374"/>
      <c r="C828" s="352"/>
      <c r="D828" s="359"/>
      <c r="E828" s="359"/>
      <c r="F828" s="354"/>
      <c r="G828" s="354"/>
      <c r="H828" s="360"/>
      <c r="I828" s="360"/>
      <c r="J828" s="358"/>
    </row>
    <row r="829" spans="1:10" s="312" customFormat="1" ht="15" x14ac:dyDescent="0.2">
      <c r="A829" s="351" t="str">
        <f t="shared" si="12"/>
        <v/>
      </c>
      <c r="B829" s="374"/>
      <c r="C829" s="352"/>
      <c r="D829" s="359"/>
      <c r="E829" s="359"/>
      <c r="F829" s="354"/>
      <c r="G829" s="354"/>
      <c r="H829" s="360"/>
      <c r="I829" s="360"/>
      <c r="J829" s="358"/>
    </row>
    <row r="830" spans="1:10" s="312" customFormat="1" ht="15" x14ac:dyDescent="0.2">
      <c r="A830" s="351" t="str">
        <f t="shared" si="12"/>
        <v/>
      </c>
      <c r="B830" s="374"/>
      <c r="C830" s="352"/>
      <c r="D830" s="359"/>
      <c r="E830" s="359"/>
      <c r="F830" s="354"/>
      <c r="G830" s="354"/>
      <c r="H830" s="360"/>
      <c r="I830" s="360"/>
      <c r="J830" s="358"/>
    </row>
    <row r="831" spans="1:10" s="312" customFormat="1" ht="15" x14ac:dyDescent="0.2">
      <c r="A831" s="351" t="str">
        <f t="shared" si="12"/>
        <v/>
      </c>
      <c r="B831" s="374"/>
      <c r="C831" s="352"/>
      <c r="D831" s="359"/>
      <c r="E831" s="359"/>
      <c r="F831" s="354"/>
      <c r="G831" s="354"/>
      <c r="H831" s="360"/>
      <c r="I831" s="360"/>
      <c r="J831" s="358"/>
    </row>
    <row r="832" spans="1:10" s="312" customFormat="1" ht="15" x14ac:dyDescent="0.2">
      <c r="A832" s="351" t="str">
        <f t="shared" si="12"/>
        <v/>
      </c>
      <c r="B832" s="374"/>
      <c r="C832" s="352"/>
      <c r="D832" s="359"/>
      <c r="E832" s="359"/>
      <c r="F832" s="354"/>
      <c r="G832" s="354"/>
      <c r="H832" s="360"/>
      <c r="I832" s="360"/>
      <c r="J832" s="358"/>
    </row>
    <row r="833" spans="1:10" s="312" customFormat="1" ht="15" x14ac:dyDescent="0.2">
      <c r="A833" s="351" t="str">
        <f t="shared" si="12"/>
        <v/>
      </c>
      <c r="B833" s="374"/>
      <c r="C833" s="352"/>
      <c r="D833" s="359"/>
      <c r="E833" s="359"/>
      <c r="F833" s="354"/>
      <c r="G833" s="354"/>
      <c r="H833" s="360"/>
      <c r="I833" s="360"/>
      <c r="J833" s="358"/>
    </row>
    <row r="834" spans="1:10" s="312" customFormat="1" ht="15" x14ac:dyDescent="0.2">
      <c r="A834" s="351" t="str">
        <f t="shared" si="12"/>
        <v/>
      </c>
      <c r="B834" s="374"/>
      <c r="C834" s="352"/>
      <c r="D834" s="359"/>
      <c r="E834" s="359"/>
      <c r="F834" s="354"/>
      <c r="G834" s="354"/>
      <c r="H834" s="360"/>
      <c r="I834" s="360"/>
      <c r="J834" s="358"/>
    </row>
    <row r="835" spans="1:10" s="312" customFormat="1" ht="15" x14ac:dyDescent="0.2">
      <c r="A835" s="351" t="str">
        <f t="shared" si="12"/>
        <v/>
      </c>
      <c r="B835" s="374"/>
      <c r="C835" s="352"/>
      <c r="D835" s="359"/>
      <c r="E835" s="359"/>
      <c r="F835" s="354"/>
      <c r="G835" s="354"/>
      <c r="H835" s="360"/>
      <c r="I835" s="360"/>
      <c r="J835" s="358"/>
    </row>
    <row r="836" spans="1:10" s="312" customFormat="1" ht="15" x14ac:dyDescent="0.2">
      <c r="A836" s="351" t="str">
        <f t="shared" si="12"/>
        <v/>
      </c>
      <c r="B836" s="374"/>
      <c r="C836" s="352"/>
      <c r="D836" s="359"/>
      <c r="E836" s="359"/>
      <c r="F836" s="354"/>
      <c r="G836" s="354"/>
      <c r="H836" s="360"/>
      <c r="I836" s="360"/>
      <c r="J836" s="358"/>
    </row>
    <row r="837" spans="1:10" s="312" customFormat="1" ht="15" x14ac:dyDescent="0.2">
      <c r="A837" s="351" t="str">
        <f t="shared" si="12"/>
        <v/>
      </c>
      <c r="B837" s="374"/>
      <c r="C837" s="352"/>
      <c r="D837" s="359"/>
      <c r="E837" s="359"/>
      <c r="F837" s="354"/>
      <c r="G837" s="354"/>
      <c r="H837" s="360"/>
      <c r="I837" s="360"/>
      <c r="J837" s="358"/>
    </row>
    <row r="838" spans="1:10" s="312" customFormat="1" ht="15" x14ac:dyDescent="0.2">
      <c r="A838" s="351" t="str">
        <f t="shared" si="12"/>
        <v/>
      </c>
      <c r="B838" s="374"/>
      <c r="C838" s="352"/>
      <c r="D838" s="359"/>
      <c r="E838" s="359"/>
      <c r="F838" s="354"/>
      <c r="G838" s="354"/>
      <c r="H838" s="360"/>
      <c r="I838" s="360"/>
      <c r="J838" s="358"/>
    </row>
    <row r="839" spans="1:10" s="312" customFormat="1" ht="15" x14ac:dyDescent="0.2">
      <c r="A839" s="351" t="str">
        <f t="shared" si="12"/>
        <v/>
      </c>
      <c r="B839" s="374"/>
      <c r="C839" s="352"/>
      <c r="D839" s="359"/>
      <c r="E839" s="359"/>
      <c r="F839" s="354"/>
      <c r="G839" s="354"/>
      <c r="H839" s="360"/>
      <c r="I839" s="360"/>
      <c r="J839" s="358"/>
    </row>
    <row r="840" spans="1:10" s="312" customFormat="1" ht="15" x14ac:dyDescent="0.2">
      <c r="A840" s="351" t="str">
        <f t="shared" si="12"/>
        <v/>
      </c>
      <c r="B840" s="374"/>
      <c r="C840" s="352"/>
      <c r="D840" s="359"/>
      <c r="E840" s="359"/>
      <c r="F840" s="354"/>
      <c r="G840" s="354"/>
      <c r="H840" s="360"/>
      <c r="I840" s="360"/>
      <c r="J840" s="358"/>
    </row>
    <row r="841" spans="1:10" s="312" customFormat="1" ht="15" x14ac:dyDescent="0.2">
      <c r="A841" s="351" t="str">
        <f t="shared" si="12"/>
        <v/>
      </c>
      <c r="B841" s="374"/>
      <c r="C841" s="352"/>
      <c r="D841" s="359"/>
      <c r="E841" s="359"/>
      <c r="F841" s="354"/>
      <c r="G841" s="354"/>
      <c r="H841" s="360"/>
      <c r="I841" s="360"/>
      <c r="J841" s="358"/>
    </row>
    <row r="842" spans="1:10" s="312" customFormat="1" ht="15" x14ac:dyDescent="0.2">
      <c r="A842" s="351" t="str">
        <f t="shared" si="12"/>
        <v/>
      </c>
      <c r="B842" s="374"/>
      <c r="C842" s="352"/>
      <c r="D842" s="359"/>
      <c r="E842" s="359"/>
      <c r="F842" s="354"/>
      <c r="G842" s="354"/>
      <c r="H842" s="360"/>
      <c r="I842" s="360"/>
      <c r="J842" s="358"/>
    </row>
    <row r="843" spans="1:10" s="312" customFormat="1" ht="15" x14ac:dyDescent="0.2">
      <c r="A843" s="351" t="str">
        <f t="shared" si="12"/>
        <v/>
      </c>
      <c r="B843" s="374"/>
      <c r="C843" s="352"/>
      <c r="D843" s="359"/>
      <c r="E843" s="359"/>
      <c r="F843" s="354"/>
      <c r="G843" s="354"/>
      <c r="H843" s="360"/>
      <c r="I843" s="360"/>
      <c r="J843" s="358"/>
    </row>
    <row r="844" spans="1:10" s="312" customFormat="1" ht="15" x14ac:dyDescent="0.2">
      <c r="A844" s="351" t="str">
        <f t="shared" si="12"/>
        <v/>
      </c>
      <c r="B844" s="374"/>
      <c r="C844" s="352"/>
      <c r="D844" s="359"/>
      <c r="E844" s="359"/>
      <c r="F844" s="354"/>
      <c r="G844" s="354"/>
      <c r="H844" s="360"/>
      <c r="I844" s="360"/>
      <c r="J844" s="358"/>
    </row>
    <row r="845" spans="1:10" s="312" customFormat="1" ht="15" x14ac:dyDescent="0.2">
      <c r="A845" s="351" t="str">
        <f t="shared" si="12"/>
        <v/>
      </c>
      <c r="B845" s="374"/>
      <c r="C845" s="352"/>
      <c r="D845" s="359"/>
      <c r="E845" s="359"/>
      <c r="F845" s="354"/>
      <c r="G845" s="354"/>
      <c r="H845" s="360"/>
      <c r="I845" s="360"/>
      <c r="J845" s="358"/>
    </row>
    <row r="846" spans="1:10" s="312" customFormat="1" ht="15" x14ac:dyDescent="0.2">
      <c r="A846" s="351" t="str">
        <f t="shared" si="12"/>
        <v/>
      </c>
      <c r="B846" s="374"/>
      <c r="C846" s="352"/>
      <c r="D846" s="359"/>
      <c r="E846" s="359"/>
      <c r="F846" s="354"/>
      <c r="G846" s="354"/>
      <c r="H846" s="360"/>
      <c r="I846" s="360"/>
      <c r="J846" s="358"/>
    </row>
    <row r="847" spans="1:10" s="312" customFormat="1" ht="15" x14ac:dyDescent="0.2">
      <c r="A847" s="351" t="str">
        <f t="shared" si="12"/>
        <v/>
      </c>
      <c r="B847" s="374"/>
      <c r="C847" s="352"/>
      <c r="D847" s="359"/>
      <c r="E847" s="359"/>
      <c r="F847" s="354"/>
      <c r="G847" s="354"/>
      <c r="H847" s="360"/>
      <c r="I847" s="360"/>
      <c r="J847" s="358"/>
    </row>
    <row r="848" spans="1:10" s="312" customFormat="1" ht="15" x14ac:dyDescent="0.2">
      <c r="A848" s="351" t="str">
        <f t="shared" si="12"/>
        <v/>
      </c>
      <c r="B848" s="374"/>
      <c r="C848" s="352"/>
      <c r="D848" s="359"/>
      <c r="E848" s="359"/>
      <c r="F848" s="354"/>
      <c r="G848" s="354"/>
      <c r="H848" s="360"/>
      <c r="I848" s="360"/>
      <c r="J848" s="358"/>
    </row>
    <row r="849" spans="1:10" s="312" customFormat="1" ht="15" x14ac:dyDescent="0.2">
      <c r="A849" s="351" t="str">
        <f t="shared" si="12"/>
        <v/>
      </c>
      <c r="B849" s="374"/>
      <c r="C849" s="352"/>
      <c r="D849" s="359"/>
      <c r="E849" s="359"/>
      <c r="F849" s="354"/>
      <c r="G849" s="354"/>
      <c r="H849" s="360"/>
      <c r="I849" s="360"/>
      <c r="J849" s="358"/>
    </row>
    <row r="850" spans="1:10" s="312" customFormat="1" ht="15" x14ac:dyDescent="0.2">
      <c r="A850" s="351" t="str">
        <f t="shared" si="12"/>
        <v/>
      </c>
      <c r="B850" s="374"/>
      <c r="C850" s="352"/>
      <c r="D850" s="359"/>
      <c r="E850" s="359"/>
      <c r="F850" s="354"/>
      <c r="G850" s="354"/>
      <c r="H850" s="360"/>
      <c r="I850" s="360"/>
      <c r="J850" s="358"/>
    </row>
    <row r="851" spans="1:10" s="312" customFormat="1" ht="15" x14ac:dyDescent="0.2">
      <c r="A851" s="351" t="str">
        <f t="shared" si="12"/>
        <v/>
      </c>
      <c r="B851" s="374"/>
      <c r="C851" s="352"/>
      <c r="D851" s="359"/>
      <c r="E851" s="359"/>
      <c r="F851" s="354"/>
      <c r="G851" s="354"/>
      <c r="H851" s="360"/>
      <c r="I851" s="360"/>
      <c r="J851" s="358"/>
    </row>
    <row r="852" spans="1:10" s="312" customFormat="1" ht="15" x14ac:dyDescent="0.2">
      <c r="A852" s="351" t="str">
        <f t="shared" si="12"/>
        <v/>
      </c>
      <c r="B852" s="374"/>
      <c r="C852" s="352"/>
      <c r="D852" s="359"/>
      <c r="E852" s="359"/>
      <c r="F852" s="354"/>
      <c r="G852" s="354"/>
      <c r="H852" s="360"/>
      <c r="I852" s="360"/>
      <c r="J852" s="358"/>
    </row>
    <row r="853" spans="1:10" s="312" customFormat="1" ht="15" x14ac:dyDescent="0.2">
      <c r="A853" s="351" t="str">
        <f t="shared" ref="A853:A916" si="13">IF(COUNTA(B853:I853)&gt;0,ROW()-ROW($A$19),"")</f>
        <v/>
      </c>
      <c r="B853" s="374"/>
      <c r="C853" s="352"/>
      <c r="D853" s="359"/>
      <c r="E853" s="359"/>
      <c r="F853" s="354"/>
      <c r="G853" s="354"/>
      <c r="H853" s="360"/>
      <c r="I853" s="360"/>
      <c r="J853" s="358"/>
    </row>
    <row r="854" spans="1:10" s="312" customFormat="1" ht="15" x14ac:dyDescent="0.2">
      <c r="A854" s="351" t="str">
        <f t="shared" si="13"/>
        <v/>
      </c>
      <c r="B854" s="374"/>
      <c r="C854" s="352"/>
      <c r="D854" s="359"/>
      <c r="E854" s="359"/>
      <c r="F854" s="354"/>
      <c r="G854" s="354"/>
      <c r="H854" s="360"/>
      <c r="I854" s="360"/>
      <c r="J854" s="358"/>
    </row>
    <row r="855" spans="1:10" s="312" customFormat="1" ht="15" x14ac:dyDescent="0.2">
      <c r="A855" s="351" t="str">
        <f t="shared" si="13"/>
        <v/>
      </c>
      <c r="B855" s="374"/>
      <c r="C855" s="352"/>
      <c r="D855" s="359"/>
      <c r="E855" s="359"/>
      <c r="F855" s="354"/>
      <c r="G855" s="354"/>
      <c r="H855" s="360"/>
      <c r="I855" s="360"/>
      <c r="J855" s="358"/>
    </row>
    <row r="856" spans="1:10" s="312" customFormat="1" ht="15" x14ac:dyDescent="0.2">
      <c r="A856" s="351" t="str">
        <f t="shared" si="13"/>
        <v/>
      </c>
      <c r="B856" s="374"/>
      <c r="C856" s="352"/>
      <c r="D856" s="359"/>
      <c r="E856" s="359"/>
      <c r="F856" s="354"/>
      <c r="G856" s="354"/>
      <c r="H856" s="360"/>
      <c r="I856" s="360"/>
      <c r="J856" s="358"/>
    </row>
    <row r="857" spans="1:10" s="312" customFormat="1" ht="15" x14ac:dyDescent="0.2">
      <c r="A857" s="351" t="str">
        <f t="shared" si="13"/>
        <v/>
      </c>
      <c r="B857" s="374"/>
      <c r="C857" s="352"/>
      <c r="D857" s="359"/>
      <c r="E857" s="359"/>
      <c r="F857" s="354"/>
      <c r="G857" s="354"/>
      <c r="H857" s="360"/>
      <c r="I857" s="360"/>
      <c r="J857" s="358"/>
    </row>
    <row r="858" spans="1:10" s="312" customFormat="1" ht="15" x14ac:dyDescent="0.2">
      <c r="A858" s="351" t="str">
        <f t="shared" si="13"/>
        <v/>
      </c>
      <c r="B858" s="374"/>
      <c r="C858" s="352"/>
      <c r="D858" s="359"/>
      <c r="E858" s="359"/>
      <c r="F858" s="354"/>
      <c r="G858" s="354"/>
      <c r="H858" s="360"/>
      <c r="I858" s="360"/>
      <c r="J858" s="358"/>
    </row>
    <row r="859" spans="1:10" s="312" customFormat="1" ht="15" x14ac:dyDescent="0.2">
      <c r="A859" s="351" t="str">
        <f t="shared" si="13"/>
        <v/>
      </c>
      <c r="B859" s="374"/>
      <c r="C859" s="352"/>
      <c r="D859" s="359"/>
      <c r="E859" s="359"/>
      <c r="F859" s="354"/>
      <c r="G859" s="354"/>
      <c r="H859" s="360"/>
      <c r="I859" s="360"/>
      <c r="J859" s="358"/>
    </row>
    <row r="860" spans="1:10" s="312" customFormat="1" ht="15" x14ac:dyDescent="0.2">
      <c r="A860" s="351" t="str">
        <f t="shared" si="13"/>
        <v/>
      </c>
      <c r="B860" s="374"/>
      <c r="C860" s="352"/>
      <c r="D860" s="359"/>
      <c r="E860" s="359"/>
      <c r="F860" s="354"/>
      <c r="G860" s="354"/>
      <c r="H860" s="360"/>
      <c r="I860" s="360"/>
      <c r="J860" s="358"/>
    </row>
    <row r="861" spans="1:10" s="312" customFormat="1" ht="15" x14ac:dyDescent="0.2">
      <c r="A861" s="351" t="str">
        <f t="shared" si="13"/>
        <v/>
      </c>
      <c r="B861" s="374"/>
      <c r="C861" s="352"/>
      <c r="D861" s="359"/>
      <c r="E861" s="359"/>
      <c r="F861" s="354"/>
      <c r="G861" s="354"/>
      <c r="H861" s="360"/>
      <c r="I861" s="360"/>
      <c r="J861" s="358"/>
    </row>
    <row r="862" spans="1:10" s="312" customFormat="1" ht="15" x14ac:dyDescent="0.2">
      <c r="A862" s="351" t="str">
        <f t="shared" si="13"/>
        <v/>
      </c>
      <c r="B862" s="374"/>
      <c r="C862" s="352"/>
      <c r="D862" s="359"/>
      <c r="E862" s="359"/>
      <c r="F862" s="354"/>
      <c r="G862" s="354"/>
      <c r="H862" s="360"/>
      <c r="I862" s="360"/>
      <c r="J862" s="358"/>
    </row>
    <row r="863" spans="1:10" s="312" customFormat="1" ht="15" x14ac:dyDescent="0.2">
      <c r="A863" s="351" t="str">
        <f t="shared" si="13"/>
        <v/>
      </c>
      <c r="B863" s="374"/>
      <c r="C863" s="352"/>
      <c r="D863" s="359"/>
      <c r="E863" s="359"/>
      <c r="F863" s="354"/>
      <c r="G863" s="354"/>
      <c r="H863" s="360"/>
      <c r="I863" s="360"/>
      <c r="J863" s="358"/>
    </row>
    <row r="864" spans="1:10" s="312" customFormat="1" ht="15" x14ac:dyDescent="0.2">
      <c r="A864" s="351" t="str">
        <f t="shared" si="13"/>
        <v/>
      </c>
      <c r="B864" s="374"/>
      <c r="C864" s="352"/>
      <c r="D864" s="359"/>
      <c r="E864" s="359"/>
      <c r="F864" s="354"/>
      <c r="G864" s="354"/>
      <c r="H864" s="360"/>
      <c r="I864" s="360"/>
      <c r="J864" s="358"/>
    </row>
    <row r="865" spans="1:10" s="312" customFormat="1" ht="15" x14ac:dyDescent="0.2">
      <c r="A865" s="351" t="str">
        <f t="shared" si="13"/>
        <v/>
      </c>
      <c r="B865" s="374"/>
      <c r="C865" s="352"/>
      <c r="D865" s="359"/>
      <c r="E865" s="359"/>
      <c r="F865" s="354"/>
      <c r="G865" s="354"/>
      <c r="H865" s="360"/>
      <c r="I865" s="360"/>
      <c r="J865" s="358"/>
    </row>
    <row r="866" spans="1:10" s="312" customFormat="1" ht="15" x14ac:dyDescent="0.2">
      <c r="A866" s="351" t="str">
        <f t="shared" si="13"/>
        <v/>
      </c>
      <c r="B866" s="374"/>
      <c r="C866" s="352"/>
      <c r="D866" s="359"/>
      <c r="E866" s="359"/>
      <c r="F866" s="354"/>
      <c r="G866" s="354"/>
      <c r="H866" s="360"/>
      <c r="I866" s="360"/>
      <c r="J866" s="358"/>
    </row>
    <row r="867" spans="1:10" s="312" customFormat="1" ht="15" x14ac:dyDescent="0.2">
      <c r="A867" s="351" t="str">
        <f t="shared" si="13"/>
        <v/>
      </c>
      <c r="B867" s="374"/>
      <c r="C867" s="352"/>
      <c r="D867" s="359"/>
      <c r="E867" s="359"/>
      <c r="F867" s="354"/>
      <c r="G867" s="354"/>
      <c r="H867" s="360"/>
      <c r="I867" s="360"/>
      <c r="J867" s="358"/>
    </row>
    <row r="868" spans="1:10" s="312" customFormat="1" ht="15" x14ac:dyDescent="0.2">
      <c r="A868" s="351" t="str">
        <f t="shared" si="13"/>
        <v/>
      </c>
      <c r="B868" s="374"/>
      <c r="C868" s="352"/>
      <c r="D868" s="359"/>
      <c r="E868" s="359"/>
      <c r="F868" s="354"/>
      <c r="G868" s="354"/>
      <c r="H868" s="360"/>
      <c r="I868" s="360"/>
      <c r="J868" s="358"/>
    </row>
    <row r="869" spans="1:10" s="312" customFormat="1" ht="15" x14ac:dyDescent="0.2">
      <c r="A869" s="351" t="str">
        <f t="shared" si="13"/>
        <v/>
      </c>
      <c r="B869" s="374"/>
      <c r="C869" s="352"/>
      <c r="D869" s="359"/>
      <c r="E869" s="359"/>
      <c r="F869" s="354"/>
      <c r="G869" s="354"/>
      <c r="H869" s="360"/>
      <c r="I869" s="360"/>
      <c r="J869" s="358"/>
    </row>
    <row r="870" spans="1:10" s="312" customFormat="1" ht="15" x14ac:dyDescent="0.2">
      <c r="A870" s="351" t="str">
        <f t="shared" si="13"/>
        <v/>
      </c>
      <c r="B870" s="374"/>
      <c r="C870" s="352"/>
      <c r="D870" s="359"/>
      <c r="E870" s="359"/>
      <c r="F870" s="354"/>
      <c r="G870" s="354"/>
      <c r="H870" s="360"/>
      <c r="I870" s="360"/>
      <c r="J870" s="358"/>
    </row>
    <row r="871" spans="1:10" s="312" customFormat="1" ht="15" x14ac:dyDescent="0.2">
      <c r="A871" s="351" t="str">
        <f t="shared" si="13"/>
        <v/>
      </c>
      <c r="B871" s="374"/>
      <c r="C871" s="352"/>
      <c r="D871" s="359"/>
      <c r="E871" s="359"/>
      <c r="F871" s="354"/>
      <c r="G871" s="354"/>
      <c r="H871" s="360"/>
      <c r="I871" s="360"/>
      <c r="J871" s="358"/>
    </row>
    <row r="872" spans="1:10" s="312" customFormat="1" ht="15" x14ac:dyDescent="0.2">
      <c r="A872" s="351" t="str">
        <f t="shared" si="13"/>
        <v/>
      </c>
      <c r="B872" s="374"/>
      <c r="C872" s="352"/>
      <c r="D872" s="359"/>
      <c r="E872" s="359"/>
      <c r="F872" s="354"/>
      <c r="G872" s="354"/>
      <c r="H872" s="360"/>
      <c r="I872" s="360"/>
      <c r="J872" s="358"/>
    </row>
    <row r="873" spans="1:10" s="312" customFormat="1" ht="15" x14ac:dyDescent="0.2">
      <c r="A873" s="351" t="str">
        <f t="shared" si="13"/>
        <v/>
      </c>
      <c r="B873" s="374"/>
      <c r="C873" s="352"/>
      <c r="D873" s="359"/>
      <c r="E873" s="359"/>
      <c r="F873" s="354"/>
      <c r="G873" s="354"/>
      <c r="H873" s="360"/>
      <c r="I873" s="360"/>
      <c r="J873" s="358"/>
    </row>
    <row r="874" spans="1:10" s="312" customFormat="1" ht="15" x14ac:dyDescent="0.2">
      <c r="A874" s="351" t="str">
        <f t="shared" si="13"/>
        <v/>
      </c>
      <c r="B874" s="374"/>
      <c r="C874" s="352"/>
      <c r="D874" s="359"/>
      <c r="E874" s="359"/>
      <c r="F874" s="354"/>
      <c r="G874" s="354"/>
      <c r="H874" s="360"/>
      <c r="I874" s="360"/>
      <c r="J874" s="358"/>
    </row>
    <row r="875" spans="1:10" s="312" customFormat="1" ht="15" x14ac:dyDescent="0.2">
      <c r="A875" s="351" t="str">
        <f t="shared" si="13"/>
        <v/>
      </c>
      <c r="B875" s="374"/>
      <c r="C875" s="352"/>
      <c r="D875" s="359"/>
      <c r="E875" s="359"/>
      <c r="F875" s="354"/>
      <c r="G875" s="354"/>
      <c r="H875" s="360"/>
      <c r="I875" s="360"/>
      <c r="J875" s="358"/>
    </row>
    <row r="876" spans="1:10" s="312" customFormat="1" ht="15" x14ac:dyDescent="0.2">
      <c r="A876" s="351" t="str">
        <f t="shared" si="13"/>
        <v/>
      </c>
      <c r="B876" s="374"/>
      <c r="C876" s="352"/>
      <c r="D876" s="359"/>
      <c r="E876" s="359"/>
      <c r="F876" s="354"/>
      <c r="G876" s="354"/>
      <c r="H876" s="360"/>
      <c r="I876" s="360"/>
      <c r="J876" s="358"/>
    </row>
    <row r="877" spans="1:10" s="312" customFormat="1" ht="15" x14ac:dyDescent="0.2">
      <c r="A877" s="351" t="str">
        <f t="shared" si="13"/>
        <v/>
      </c>
      <c r="B877" s="374"/>
      <c r="C877" s="352"/>
      <c r="D877" s="359"/>
      <c r="E877" s="359"/>
      <c r="F877" s="354"/>
      <c r="G877" s="354"/>
      <c r="H877" s="360"/>
      <c r="I877" s="360"/>
      <c r="J877" s="358"/>
    </row>
    <row r="878" spans="1:10" s="312" customFormat="1" ht="15" x14ac:dyDescent="0.2">
      <c r="A878" s="351" t="str">
        <f t="shared" si="13"/>
        <v/>
      </c>
      <c r="B878" s="374"/>
      <c r="C878" s="352"/>
      <c r="D878" s="359"/>
      <c r="E878" s="359"/>
      <c r="F878" s="354"/>
      <c r="G878" s="354"/>
      <c r="H878" s="360"/>
      <c r="I878" s="360"/>
      <c r="J878" s="358"/>
    </row>
    <row r="879" spans="1:10" s="312" customFormat="1" ht="15" x14ac:dyDescent="0.2">
      <c r="A879" s="351" t="str">
        <f t="shared" si="13"/>
        <v/>
      </c>
      <c r="B879" s="374"/>
      <c r="C879" s="352"/>
      <c r="D879" s="359"/>
      <c r="E879" s="359"/>
      <c r="F879" s="354"/>
      <c r="G879" s="354"/>
      <c r="H879" s="360"/>
      <c r="I879" s="360"/>
      <c r="J879" s="358"/>
    </row>
    <row r="880" spans="1:10" s="312" customFormat="1" ht="15" x14ac:dyDescent="0.2">
      <c r="A880" s="351" t="str">
        <f t="shared" si="13"/>
        <v/>
      </c>
      <c r="B880" s="374"/>
      <c r="C880" s="352"/>
      <c r="D880" s="359"/>
      <c r="E880" s="359"/>
      <c r="F880" s="354"/>
      <c r="G880" s="354"/>
      <c r="H880" s="360"/>
      <c r="I880" s="360"/>
      <c r="J880" s="358"/>
    </row>
    <row r="881" spans="1:10" s="312" customFormat="1" ht="15" x14ac:dyDescent="0.2">
      <c r="A881" s="351" t="str">
        <f t="shared" si="13"/>
        <v/>
      </c>
      <c r="B881" s="374"/>
      <c r="C881" s="352"/>
      <c r="D881" s="359"/>
      <c r="E881" s="359"/>
      <c r="F881" s="354"/>
      <c r="G881" s="354"/>
      <c r="H881" s="360"/>
      <c r="I881" s="360"/>
      <c r="J881" s="358"/>
    </row>
    <row r="882" spans="1:10" s="312" customFormat="1" ht="15" x14ac:dyDescent="0.2">
      <c r="A882" s="351" t="str">
        <f t="shared" si="13"/>
        <v/>
      </c>
      <c r="B882" s="374"/>
      <c r="C882" s="352"/>
      <c r="D882" s="359"/>
      <c r="E882" s="359"/>
      <c r="F882" s="354"/>
      <c r="G882" s="354"/>
      <c r="H882" s="360"/>
      <c r="I882" s="360"/>
      <c r="J882" s="358"/>
    </row>
    <row r="883" spans="1:10" s="312" customFormat="1" ht="15" x14ac:dyDescent="0.2">
      <c r="A883" s="351" t="str">
        <f t="shared" si="13"/>
        <v/>
      </c>
      <c r="B883" s="374"/>
      <c r="C883" s="352"/>
      <c r="D883" s="359"/>
      <c r="E883" s="359"/>
      <c r="F883" s="354"/>
      <c r="G883" s="354"/>
      <c r="H883" s="360"/>
      <c r="I883" s="360"/>
      <c r="J883" s="358"/>
    </row>
    <row r="884" spans="1:10" s="312" customFormat="1" ht="15" x14ac:dyDescent="0.2">
      <c r="A884" s="351" t="str">
        <f t="shared" si="13"/>
        <v/>
      </c>
      <c r="B884" s="374"/>
      <c r="C884" s="352"/>
      <c r="D884" s="359"/>
      <c r="E884" s="359"/>
      <c r="F884" s="354"/>
      <c r="G884" s="354"/>
      <c r="H884" s="360"/>
      <c r="I884" s="360"/>
      <c r="J884" s="358"/>
    </row>
    <row r="885" spans="1:10" s="312" customFormat="1" ht="15" x14ac:dyDescent="0.2">
      <c r="A885" s="351" t="str">
        <f t="shared" si="13"/>
        <v/>
      </c>
      <c r="B885" s="374"/>
      <c r="C885" s="352"/>
      <c r="D885" s="359"/>
      <c r="E885" s="359"/>
      <c r="F885" s="354"/>
      <c r="G885" s="354"/>
      <c r="H885" s="360"/>
      <c r="I885" s="360"/>
      <c r="J885" s="358"/>
    </row>
    <row r="886" spans="1:10" s="312" customFormat="1" ht="15" x14ac:dyDescent="0.2">
      <c r="A886" s="351" t="str">
        <f t="shared" si="13"/>
        <v/>
      </c>
      <c r="B886" s="374"/>
      <c r="C886" s="352"/>
      <c r="D886" s="359"/>
      <c r="E886" s="359"/>
      <c r="F886" s="354"/>
      <c r="G886" s="354"/>
      <c r="H886" s="360"/>
      <c r="I886" s="360"/>
      <c r="J886" s="358"/>
    </row>
    <row r="887" spans="1:10" s="312" customFormat="1" ht="15" x14ac:dyDescent="0.2">
      <c r="A887" s="351" t="str">
        <f t="shared" si="13"/>
        <v/>
      </c>
      <c r="B887" s="374"/>
      <c r="C887" s="352"/>
      <c r="D887" s="359"/>
      <c r="E887" s="359"/>
      <c r="F887" s="354"/>
      <c r="G887" s="354"/>
      <c r="H887" s="360"/>
      <c r="I887" s="360"/>
      <c r="J887" s="358"/>
    </row>
    <row r="888" spans="1:10" s="312" customFormat="1" ht="15" x14ac:dyDescent="0.2">
      <c r="A888" s="351" t="str">
        <f t="shared" si="13"/>
        <v/>
      </c>
      <c r="B888" s="374"/>
      <c r="C888" s="352"/>
      <c r="D888" s="359"/>
      <c r="E888" s="359"/>
      <c r="F888" s="354"/>
      <c r="G888" s="354"/>
      <c r="H888" s="360"/>
      <c r="I888" s="360"/>
      <c r="J888" s="358"/>
    </row>
    <row r="889" spans="1:10" s="312" customFormat="1" ht="15" x14ac:dyDescent="0.2">
      <c r="A889" s="351" t="str">
        <f t="shared" si="13"/>
        <v/>
      </c>
      <c r="B889" s="374"/>
      <c r="C889" s="352"/>
      <c r="D889" s="359"/>
      <c r="E889" s="359"/>
      <c r="F889" s="354"/>
      <c r="G889" s="354"/>
      <c r="H889" s="360"/>
      <c r="I889" s="360"/>
      <c r="J889" s="358"/>
    </row>
    <row r="890" spans="1:10" s="312" customFormat="1" ht="15" x14ac:dyDescent="0.2">
      <c r="A890" s="351" t="str">
        <f t="shared" si="13"/>
        <v/>
      </c>
      <c r="B890" s="374"/>
      <c r="C890" s="352"/>
      <c r="D890" s="359"/>
      <c r="E890" s="359"/>
      <c r="F890" s="354"/>
      <c r="G890" s="354"/>
      <c r="H890" s="360"/>
      <c r="I890" s="360"/>
      <c r="J890" s="358"/>
    </row>
    <row r="891" spans="1:10" s="312" customFormat="1" ht="15" x14ac:dyDescent="0.2">
      <c r="A891" s="351" t="str">
        <f t="shared" si="13"/>
        <v/>
      </c>
      <c r="B891" s="374"/>
      <c r="C891" s="352"/>
      <c r="D891" s="359"/>
      <c r="E891" s="359"/>
      <c r="F891" s="354"/>
      <c r="G891" s="354"/>
      <c r="H891" s="360"/>
      <c r="I891" s="360"/>
      <c r="J891" s="358"/>
    </row>
    <row r="892" spans="1:10" s="312" customFormat="1" ht="15" x14ac:dyDescent="0.2">
      <c r="A892" s="351" t="str">
        <f t="shared" si="13"/>
        <v/>
      </c>
      <c r="B892" s="374"/>
      <c r="C892" s="352"/>
      <c r="D892" s="359"/>
      <c r="E892" s="359"/>
      <c r="F892" s="354"/>
      <c r="G892" s="354"/>
      <c r="H892" s="360"/>
      <c r="I892" s="360"/>
      <c r="J892" s="358"/>
    </row>
    <row r="893" spans="1:10" s="312" customFormat="1" ht="15" x14ac:dyDescent="0.2">
      <c r="A893" s="351" t="str">
        <f t="shared" si="13"/>
        <v/>
      </c>
      <c r="B893" s="374"/>
      <c r="C893" s="352"/>
      <c r="D893" s="359"/>
      <c r="E893" s="359"/>
      <c r="F893" s="354"/>
      <c r="G893" s="354"/>
      <c r="H893" s="360"/>
      <c r="I893" s="360"/>
      <c r="J893" s="358"/>
    </row>
    <row r="894" spans="1:10" s="312" customFormat="1" ht="15" x14ac:dyDescent="0.2">
      <c r="A894" s="351" t="str">
        <f t="shared" si="13"/>
        <v/>
      </c>
      <c r="B894" s="374"/>
      <c r="C894" s="352"/>
      <c r="D894" s="359"/>
      <c r="E894" s="359"/>
      <c r="F894" s="354"/>
      <c r="G894" s="354"/>
      <c r="H894" s="360"/>
      <c r="I894" s="360"/>
      <c r="J894" s="358"/>
    </row>
    <row r="895" spans="1:10" s="312" customFormat="1" ht="15" x14ac:dyDescent="0.2">
      <c r="A895" s="351" t="str">
        <f t="shared" si="13"/>
        <v/>
      </c>
      <c r="B895" s="374"/>
      <c r="C895" s="352"/>
      <c r="D895" s="359"/>
      <c r="E895" s="359"/>
      <c r="F895" s="354"/>
      <c r="G895" s="354"/>
      <c r="H895" s="360"/>
      <c r="I895" s="360"/>
      <c r="J895" s="358"/>
    </row>
    <row r="896" spans="1:10" s="312" customFormat="1" ht="15" x14ac:dyDescent="0.2">
      <c r="A896" s="351" t="str">
        <f t="shared" si="13"/>
        <v/>
      </c>
      <c r="B896" s="374"/>
      <c r="C896" s="352"/>
      <c r="D896" s="359"/>
      <c r="E896" s="359"/>
      <c r="F896" s="354"/>
      <c r="G896" s="354"/>
      <c r="H896" s="360"/>
      <c r="I896" s="360"/>
      <c r="J896" s="358"/>
    </row>
    <row r="897" spans="1:10" s="312" customFormat="1" ht="15" x14ac:dyDescent="0.2">
      <c r="A897" s="351" t="str">
        <f t="shared" si="13"/>
        <v/>
      </c>
      <c r="B897" s="374"/>
      <c r="C897" s="352"/>
      <c r="D897" s="359"/>
      <c r="E897" s="359"/>
      <c r="F897" s="354"/>
      <c r="G897" s="354"/>
      <c r="H897" s="360"/>
      <c r="I897" s="360"/>
      <c r="J897" s="358"/>
    </row>
    <row r="898" spans="1:10" s="312" customFormat="1" ht="15" x14ac:dyDescent="0.2">
      <c r="A898" s="351" t="str">
        <f t="shared" si="13"/>
        <v/>
      </c>
      <c r="B898" s="374"/>
      <c r="C898" s="352"/>
      <c r="D898" s="359"/>
      <c r="E898" s="359"/>
      <c r="F898" s="354"/>
      <c r="G898" s="354"/>
      <c r="H898" s="360"/>
      <c r="I898" s="360"/>
      <c r="J898" s="358"/>
    </row>
    <row r="899" spans="1:10" s="312" customFormat="1" ht="15" x14ac:dyDescent="0.2">
      <c r="A899" s="351" t="str">
        <f t="shared" si="13"/>
        <v/>
      </c>
      <c r="B899" s="374"/>
      <c r="C899" s="352"/>
      <c r="D899" s="359"/>
      <c r="E899" s="359"/>
      <c r="F899" s="354"/>
      <c r="G899" s="354"/>
      <c r="H899" s="360"/>
      <c r="I899" s="360"/>
      <c r="J899" s="358"/>
    </row>
    <row r="900" spans="1:10" s="312" customFormat="1" ht="15" x14ac:dyDescent="0.2">
      <c r="A900" s="351" t="str">
        <f t="shared" si="13"/>
        <v/>
      </c>
      <c r="B900" s="374"/>
      <c r="C900" s="352"/>
      <c r="D900" s="359"/>
      <c r="E900" s="359"/>
      <c r="F900" s="354"/>
      <c r="G900" s="354"/>
      <c r="H900" s="360"/>
      <c r="I900" s="360"/>
      <c r="J900" s="358"/>
    </row>
    <row r="901" spans="1:10" s="312" customFormat="1" ht="15" x14ac:dyDescent="0.2">
      <c r="A901" s="351" t="str">
        <f t="shared" si="13"/>
        <v/>
      </c>
      <c r="B901" s="374"/>
      <c r="C901" s="352"/>
      <c r="D901" s="359"/>
      <c r="E901" s="359"/>
      <c r="F901" s="354"/>
      <c r="G901" s="354"/>
      <c r="H901" s="360"/>
      <c r="I901" s="360"/>
      <c r="J901" s="358"/>
    </row>
    <row r="902" spans="1:10" s="312" customFormat="1" ht="15" x14ac:dyDescent="0.2">
      <c r="A902" s="351" t="str">
        <f t="shared" si="13"/>
        <v/>
      </c>
      <c r="B902" s="374"/>
      <c r="C902" s="352"/>
      <c r="D902" s="359"/>
      <c r="E902" s="359"/>
      <c r="F902" s="354"/>
      <c r="G902" s="354"/>
      <c r="H902" s="360"/>
      <c r="I902" s="360"/>
      <c r="J902" s="358"/>
    </row>
    <row r="903" spans="1:10" s="312" customFormat="1" ht="15" x14ac:dyDescent="0.2">
      <c r="A903" s="351" t="str">
        <f t="shared" si="13"/>
        <v/>
      </c>
      <c r="B903" s="374"/>
      <c r="C903" s="352"/>
      <c r="D903" s="359"/>
      <c r="E903" s="359"/>
      <c r="F903" s="354"/>
      <c r="G903" s="354"/>
      <c r="H903" s="360"/>
      <c r="I903" s="360"/>
      <c r="J903" s="358"/>
    </row>
    <row r="904" spans="1:10" s="312" customFormat="1" ht="15" x14ac:dyDescent="0.2">
      <c r="A904" s="351" t="str">
        <f t="shared" si="13"/>
        <v/>
      </c>
      <c r="B904" s="374"/>
      <c r="C904" s="352"/>
      <c r="D904" s="359"/>
      <c r="E904" s="359"/>
      <c r="F904" s="354"/>
      <c r="G904" s="354"/>
      <c r="H904" s="360"/>
      <c r="I904" s="360"/>
      <c r="J904" s="358"/>
    </row>
    <row r="905" spans="1:10" s="312" customFormat="1" ht="15" x14ac:dyDescent="0.2">
      <c r="A905" s="351" t="str">
        <f t="shared" si="13"/>
        <v/>
      </c>
      <c r="B905" s="374"/>
      <c r="C905" s="352"/>
      <c r="D905" s="359"/>
      <c r="E905" s="359"/>
      <c r="F905" s="354"/>
      <c r="G905" s="354"/>
      <c r="H905" s="360"/>
      <c r="I905" s="360"/>
      <c r="J905" s="358"/>
    </row>
    <row r="906" spans="1:10" s="312" customFormat="1" ht="15" x14ac:dyDescent="0.2">
      <c r="A906" s="351" t="str">
        <f t="shared" si="13"/>
        <v/>
      </c>
      <c r="B906" s="374"/>
      <c r="C906" s="352"/>
      <c r="D906" s="359"/>
      <c r="E906" s="359"/>
      <c r="F906" s="354"/>
      <c r="G906" s="354"/>
      <c r="H906" s="360"/>
      <c r="I906" s="360"/>
      <c r="J906" s="358"/>
    </row>
    <row r="907" spans="1:10" s="312" customFormat="1" ht="15" x14ac:dyDescent="0.2">
      <c r="A907" s="351" t="str">
        <f t="shared" si="13"/>
        <v/>
      </c>
      <c r="B907" s="374"/>
      <c r="C907" s="352"/>
      <c r="D907" s="359"/>
      <c r="E907" s="359"/>
      <c r="F907" s="354"/>
      <c r="G907" s="354"/>
      <c r="H907" s="360"/>
      <c r="I907" s="360"/>
      <c r="J907" s="358"/>
    </row>
    <row r="908" spans="1:10" s="312" customFormat="1" ht="15" x14ac:dyDescent="0.2">
      <c r="A908" s="351" t="str">
        <f t="shared" si="13"/>
        <v/>
      </c>
      <c r="B908" s="374"/>
      <c r="C908" s="352"/>
      <c r="D908" s="359"/>
      <c r="E908" s="359"/>
      <c r="F908" s="354"/>
      <c r="G908" s="354"/>
      <c r="H908" s="360"/>
      <c r="I908" s="360"/>
      <c r="J908" s="358"/>
    </row>
    <row r="909" spans="1:10" s="312" customFormat="1" ht="15" x14ac:dyDescent="0.2">
      <c r="A909" s="351" t="str">
        <f t="shared" si="13"/>
        <v/>
      </c>
      <c r="B909" s="374"/>
      <c r="C909" s="352"/>
      <c r="D909" s="359"/>
      <c r="E909" s="359"/>
      <c r="F909" s="354"/>
      <c r="G909" s="354"/>
      <c r="H909" s="360"/>
      <c r="I909" s="360"/>
      <c r="J909" s="358"/>
    </row>
    <row r="910" spans="1:10" s="312" customFormat="1" ht="15" x14ac:dyDescent="0.2">
      <c r="A910" s="351" t="str">
        <f t="shared" si="13"/>
        <v/>
      </c>
      <c r="B910" s="374"/>
      <c r="C910" s="352"/>
      <c r="D910" s="359"/>
      <c r="E910" s="359"/>
      <c r="F910" s="354"/>
      <c r="G910" s="354"/>
      <c r="H910" s="360"/>
      <c r="I910" s="360"/>
      <c r="J910" s="358"/>
    </row>
    <row r="911" spans="1:10" s="312" customFormat="1" ht="15" x14ac:dyDescent="0.2">
      <c r="A911" s="351" t="str">
        <f t="shared" si="13"/>
        <v/>
      </c>
      <c r="B911" s="374"/>
      <c r="C911" s="352"/>
      <c r="D911" s="359"/>
      <c r="E911" s="359"/>
      <c r="F911" s="354"/>
      <c r="G911" s="354"/>
      <c r="H911" s="360"/>
      <c r="I911" s="360"/>
      <c r="J911" s="358"/>
    </row>
    <row r="912" spans="1:10" s="312" customFormat="1" ht="15" x14ac:dyDescent="0.2">
      <c r="A912" s="351" t="str">
        <f t="shared" si="13"/>
        <v/>
      </c>
      <c r="B912" s="374"/>
      <c r="C912" s="352"/>
      <c r="D912" s="359"/>
      <c r="E912" s="359"/>
      <c r="F912" s="354"/>
      <c r="G912" s="354"/>
      <c r="H912" s="360"/>
      <c r="I912" s="360"/>
      <c r="J912" s="358"/>
    </row>
    <row r="913" spans="1:10" s="312" customFormat="1" ht="15" x14ac:dyDescent="0.2">
      <c r="A913" s="351" t="str">
        <f t="shared" si="13"/>
        <v/>
      </c>
      <c r="B913" s="374"/>
      <c r="C913" s="352"/>
      <c r="D913" s="359"/>
      <c r="E913" s="359"/>
      <c r="F913" s="354"/>
      <c r="G913" s="354"/>
      <c r="H913" s="360"/>
      <c r="I913" s="360"/>
      <c r="J913" s="358"/>
    </row>
    <row r="914" spans="1:10" s="312" customFormat="1" ht="15" x14ac:dyDescent="0.2">
      <c r="A914" s="351" t="str">
        <f t="shared" si="13"/>
        <v/>
      </c>
      <c r="B914" s="374"/>
      <c r="C914" s="352"/>
      <c r="D914" s="359"/>
      <c r="E914" s="359"/>
      <c r="F914" s="354"/>
      <c r="G914" s="354"/>
      <c r="H914" s="360"/>
      <c r="I914" s="360"/>
      <c r="J914" s="358"/>
    </row>
    <row r="915" spans="1:10" s="312" customFormat="1" ht="15" x14ac:dyDescent="0.2">
      <c r="A915" s="351" t="str">
        <f t="shared" si="13"/>
        <v/>
      </c>
      <c r="B915" s="374"/>
      <c r="C915" s="352"/>
      <c r="D915" s="359"/>
      <c r="E915" s="359"/>
      <c r="F915" s="354"/>
      <c r="G915" s="354"/>
      <c r="H915" s="360"/>
      <c r="I915" s="360"/>
      <c r="J915" s="358"/>
    </row>
    <row r="916" spans="1:10" s="312" customFormat="1" ht="15" x14ac:dyDescent="0.2">
      <c r="A916" s="351" t="str">
        <f t="shared" si="13"/>
        <v/>
      </c>
      <c r="B916" s="374"/>
      <c r="C916" s="352"/>
      <c r="D916" s="359"/>
      <c r="E916" s="359"/>
      <c r="F916" s="354"/>
      <c r="G916" s="354"/>
      <c r="H916" s="360"/>
      <c r="I916" s="360"/>
      <c r="J916" s="358"/>
    </row>
    <row r="917" spans="1:10" s="312" customFormat="1" ht="15" x14ac:dyDescent="0.2">
      <c r="A917" s="351" t="str">
        <f t="shared" ref="A917:A980" si="14">IF(COUNTA(B917:I917)&gt;0,ROW()-ROW($A$19),"")</f>
        <v/>
      </c>
      <c r="B917" s="374"/>
      <c r="C917" s="352"/>
      <c r="D917" s="359"/>
      <c r="E917" s="359"/>
      <c r="F917" s="354"/>
      <c r="G917" s="354"/>
      <c r="H917" s="360"/>
      <c r="I917" s="360"/>
      <c r="J917" s="358"/>
    </row>
    <row r="918" spans="1:10" s="312" customFormat="1" ht="15" x14ac:dyDescent="0.2">
      <c r="A918" s="351" t="str">
        <f t="shared" si="14"/>
        <v/>
      </c>
      <c r="B918" s="374"/>
      <c r="C918" s="352"/>
      <c r="D918" s="359"/>
      <c r="E918" s="359"/>
      <c r="F918" s="354"/>
      <c r="G918" s="354"/>
      <c r="H918" s="360"/>
      <c r="I918" s="360"/>
      <c r="J918" s="358"/>
    </row>
    <row r="919" spans="1:10" s="312" customFormat="1" ht="15" x14ac:dyDescent="0.2">
      <c r="A919" s="351" t="str">
        <f t="shared" si="14"/>
        <v/>
      </c>
      <c r="B919" s="374"/>
      <c r="C919" s="352"/>
      <c r="D919" s="359"/>
      <c r="E919" s="359"/>
      <c r="F919" s="354"/>
      <c r="G919" s="354"/>
      <c r="H919" s="360"/>
      <c r="I919" s="360"/>
      <c r="J919" s="358"/>
    </row>
    <row r="920" spans="1:10" s="312" customFormat="1" ht="15" x14ac:dyDescent="0.2">
      <c r="A920" s="351" t="str">
        <f t="shared" si="14"/>
        <v/>
      </c>
      <c r="B920" s="374"/>
      <c r="C920" s="352"/>
      <c r="D920" s="359"/>
      <c r="E920" s="359"/>
      <c r="F920" s="354"/>
      <c r="G920" s="354"/>
      <c r="H920" s="360"/>
      <c r="I920" s="360"/>
      <c r="J920" s="358"/>
    </row>
    <row r="921" spans="1:10" s="312" customFormat="1" ht="15" x14ac:dyDescent="0.2">
      <c r="A921" s="351" t="str">
        <f t="shared" si="14"/>
        <v/>
      </c>
      <c r="B921" s="374"/>
      <c r="C921" s="352"/>
      <c r="D921" s="359"/>
      <c r="E921" s="359"/>
      <c r="F921" s="354"/>
      <c r="G921" s="354"/>
      <c r="H921" s="360"/>
      <c r="I921" s="360"/>
      <c r="J921" s="358"/>
    </row>
    <row r="922" spans="1:10" s="312" customFormat="1" ht="15" x14ac:dyDescent="0.2">
      <c r="A922" s="351" t="str">
        <f t="shared" si="14"/>
        <v/>
      </c>
      <c r="B922" s="374"/>
      <c r="C922" s="352"/>
      <c r="D922" s="359"/>
      <c r="E922" s="359"/>
      <c r="F922" s="354"/>
      <c r="G922" s="354"/>
      <c r="H922" s="360"/>
      <c r="I922" s="360"/>
      <c r="J922" s="358"/>
    </row>
    <row r="923" spans="1:10" s="312" customFormat="1" ht="15" x14ac:dyDescent="0.2">
      <c r="A923" s="351" t="str">
        <f t="shared" si="14"/>
        <v/>
      </c>
      <c r="B923" s="374"/>
      <c r="C923" s="352"/>
      <c r="D923" s="359"/>
      <c r="E923" s="359"/>
      <c r="F923" s="354"/>
      <c r="G923" s="354"/>
      <c r="H923" s="360"/>
      <c r="I923" s="360"/>
      <c r="J923" s="358"/>
    </row>
    <row r="924" spans="1:10" s="312" customFormat="1" ht="15" x14ac:dyDescent="0.2">
      <c r="A924" s="351" t="str">
        <f t="shared" si="14"/>
        <v/>
      </c>
      <c r="B924" s="374"/>
      <c r="C924" s="352"/>
      <c r="D924" s="359"/>
      <c r="E924" s="359"/>
      <c r="F924" s="354"/>
      <c r="G924" s="354"/>
      <c r="H924" s="360"/>
      <c r="I924" s="360"/>
      <c r="J924" s="358"/>
    </row>
    <row r="925" spans="1:10" s="312" customFormat="1" ht="15" x14ac:dyDescent="0.2">
      <c r="A925" s="351" t="str">
        <f t="shared" si="14"/>
        <v/>
      </c>
      <c r="B925" s="374"/>
      <c r="C925" s="352"/>
      <c r="D925" s="359"/>
      <c r="E925" s="359"/>
      <c r="F925" s="354"/>
      <c r="G925" s="354"/>
      <c r="H925" s="360"/>
      <c r="I925" s="360"/>
      <c r="J925" s="358"/>
    </row>
    <row r="926" spans="1:10" s="312" customFormat="1" ht="15" x14ac:dyDescent="0.2">
      <c r="A926" s="351" t="str">
        <f t="shared" si="14"/>
        <v/>
      </c>
      <c r="B926" s="374"/>
      <c r="C926" s="352"/>
      <c r="D926" s="359"/>
      <c r="E926" s="359"/>
      <c r="F926" s="354"/>
      <c r="G926" s="354"/>
      <c r="H926" s="360"/>
      <c r="I926" s="360"/>
      <c r="J926" s="358"/>
    </row>
    <row r="927" spans="1:10" s="312" customFormat="1" ht="15" x14ac:dyDescent="0.2">
      <c r="A927" s="351" t="str">
        <f t="shared" si="14"/>
        <v/>
      </c>
      <c r="B927" s="374"/>
      <c r="C927" s="352"/>
      <c r="D927" s="359"/>
      <c r="E927" s="359"/>
      <c r="F927" s="354"/>
      <c r="G927" s="354"/>
      <c r="H927" s="360"/>
      <c r="I927" s="360"/>
      <c r="J927" s="358"/>
    </row>
    <row r="928" spans="1:10" s="312" customFormat="1" ht="15" x14ac:dyDescent="0.2">
      <c r="A928" s="351" t="str">
        <f t="shared" si="14"/>
        <v/>
      </c>
      <c r="B928" s="374"/>
      <c r="C928" s="352"/>
      <c r="D928" s="359"/>
      <c r="E928" s="359"/>
      <c r="F928" s="354"/>
      <c r="G928" s="354"/>
      <c r="H928" s="360"/>
      <c r="I928" s="360"/>
      <c r="J928" s="358"/>
    </row>
    <row r="929" spans="1:10" s="312" customFormat="1" ht="15" x14ac:dyDescent="0.2">
      <c r="A929" s="351" t="str">
        <f t="shared" si="14"/>
        <v/>
      </c>
      <c r="B929" s="374"/>
      <c r="C929" s="352"/>
      <c r="D929" s="359"/>
      <c r="E929" s="359"/>
      <c r="F929" s="354"/>
      <c r="G929" s="354"/>
      <c r="H929" s="360"/>
      <c r="I929" s="360"/>
      <c r="J929" s="358"/>
    </row>
    <row r="930" spans="1:10" s="312" customFormat="1" ht="15" x14ac:dyDescent="0.2">
      <c r="A930" s="351" t="str">
        <f t="shared" si="14"/>
        <v/>
      </c>
      <c r="B930" s="374"/>
      <c r="C930" s="352"/>
      <c r="D930" s="359"/>
      <c r="E930" s="359"/>
      <c r="F930" s="354"/>
      <c r="G930" s="354"/>
      <c r="H930" s="360"/>
      <c r="I930" s="360"/>
      <c r="J930" s="358"/>
    </row>
    <row r="931" spans="1:10" s="312" customFormat="1" ht="15" x14ac:dyDescent="0.2">
      <c r="A931" s="351" t="str">
        <f t="shared" si="14"/>
        <v/>
      </c>
      <c r="B931" s="374"/>
      <c r="C931" s="352"/>
      <c r="D931" s="359"/>
      <c r="E931" s="359"/>
      <c r="F931" s="354"/>
      <c r="G931" s="354"/>
      <c r="H931" s="360"/>
      <c r="I931" s="360"/>
      <c r="J931" s="358"/>
    </row>
    <row r="932" spans="1:10" s="312" customFormat="1" ht="15" x14ac:dyDescent="0.2">
      <c r="A932" s="351" t="str">
        <f t="shared" si="14"/>
        <v/>
      </c>
      <c r="B932" s="374"/>
      <c r="C932" s="352"/>
      <c r="D932" s="359"/>
      <c r="E932" s="359"/>
      <c r="F932" s="354"/>
      <c r="G932" s="354"/>
      <c r="H932" s="360"/>
      <c r="I932" s="360"/>
      <c r="J932" s="358"/>
    </row>
    <row r="933" spans="1:10" s="312" customFormat="1" ht="15" x14ac:dyDescent="0.2">
      <c r="A933" s="351" t="str">
        <f t="shared" si="14"/>
        <v/>
      </c>
      <c r="B933" s="374"/>
      <c r="C933" s="352"/>
      <c r="D933" s="359"/>
      <c r="E933" s="359"/>
      <c r="F933" s="354"/>
      <c r="G933" s="354"/>
      <c r="H933" s="360"/>
      <c r="I933" s="360"/>
      <c r="J933" s="358"/>
    </row>
    <row r="934" spans="1:10" s="312" customFormat="1" ht="15" x14ac:dyDescent="0.2">
      <c r="A934" s="351" t="str">
        <f t="shared" si="14"/>
        <v/>
      </c>
      <c r="B934" s="374"/>
      <c r="C934" s="352"/>
      <c r="D934" s="359"/>
      <c r="E934" s="359"/>
      <c r="F934" s="354"/>
      <c r="G934" s="354"/>
      <c r="H934" s="360"/>
      <c r="I934" s="360"/>
      <c r="J934" s="358"/>
    </row>
    <row r="935" spans="1:10" s="312" customFormat="1" ht="15" x14ac:dyDescent="0.2">
      <c r="A935" s="351" t="str">
        <f t="shared" si="14"/>
        <v/>
      </c>
      <c r="B935" s="374"/>
      <c r="C935" s="352"/>
      <c r="D935" s="359"/>
      <c r="E935" s="359"/>
      <c r="F935" s="354"/>
      <c r="G935" s="354"/>
      <c r="H935" s="360"/>
      <c r="I935" s="360"/>
      <c r="J935" s="358"/>
    </row>
    <row r="936" spans="1:10" s="312" customFormat="1" ht="15" x14ac:dyDescent="0.2">
      <c r="A936" s="351" t="str">
        <f t="shared" si="14"/>
        <v/>
      </c>
      <c r="B936" s="374"/>
      <c r="C936" s="352"/>
      <c r="D936" s="359"/>
      <c r="E936" s="359"/>
      <c r="F936" s="354"/>
      <c r="G936" s="354"/>
      <c r="H936" s="360"/>
      <c r="I936" s="360"/>
      <c r="J936" s="358"/>
    </row>
    <row r="937" spans="1:10" s="312" customFormat="1" ht="15" x14ac:dyDescent="0.2">
      <c r="A937" s="351" t="str">
        <f t="shared" si="14"/>
        <v/>
      </c>
      <c r="B937" s="374"/>
      <c r="C937" s="352"/>
      <c r="D937" s="359"/>
      <c r="E937" s="359"/>
      <c r="F937" s="354"/>
      <c r="G937" s="354"/>
      <c r="H937" s="360"/>
      <c r="I937" s="360"/>
      <c r="J937" s="358"/>
    </row>
    <row r="938" spans="1:10" s="312" customFormat="1" ht="15" x14ac:dyDescent="0.2">
      <c r="A938" s="351" t="str">
        <f t="shared" si="14"/>
        <v/>
      </c>
      <c r="B938" s="374"/>
      <c r="C938" s="352"/>
      <c r="D938" s="359"/>
      <c r="E938" s="359"/>
      <c r="F938" s="354"/>
      <c r="G938" s="354"/>
      <c r="H938" s="360"/>
      <c r="I938" s="360"/>
      <c r="J938" s="358"/>
    </row>
    <row r="939" spans="1:10" s="312" customFormat="1" ht="15" x14ac:dyDescent="0.2">
      <c r="A939" s="351" t="str">
        <f t="shared" si="14"/>
        <v/>
      </c>
      <c r="B939" s="374"/>
      <c r="C939" s="352"/>
      <c r="D939" s="359"/>
      <c r="E939" s="359"/>
      <c r="F939" s="354"/>
      <c r="G939" s="354"/>
      <c r="H939" s="360"/>
      <c r="I939" s="360"/>
      <c r="J939" s="358"/>
    </row>
    <row r="940" spans="1:10" s="312" customFormat="1" ht="15" x14ac:dyDescent="0.2">
      <c r="A940" s="351" t="str">
        <f t="shared" si="14"/>
        <v/>
      </c>
      <c r="B940" s="374"/>
      <c r="C940" s="352"/>
      <c r="D940" s="359"/>
      <c r="E940" s="359"/>
      <c r="F940" s="354"/>
      <c r="G940" s="354"/>
      <c r="H940" s="360"/>
      <c r="I940" s="360"/>
      <c r="J940" s="358"/>
    </row>
    <row r="941" spans="1:10" s="312" customFormat="1" ht="15" x14ac:dyDescent="0.2">
      <c r="A941" s="351" t="str">
        <f t="shared" si="14"/>
        <v/>
      </c>
      <c r="B941" s="374"/>
      <c r="C941" s="352"/>
      <c r="D941" s="359"/>
      <c r="E941" s="359"/>
      <c r="F941" s="354"/>
      <c r="G941" s="354"/>
      <c r="H941" s="360"/>
      <c r="I941" s="360"/>
      <c r="J941" s="358"/>
    </row>
    <row r="942" spans="1:10" s="312" customFormat="1" ht="15" x14ac:dyDescent="0.2">
      <c r="A942" s="351" t="str">
        <f t="shared" si="14"/>
        <v/>
      </c>
      <c r="B942" s="374"/>
      <c r="C942" s="352"/>
      <c r="D942" s="359"/>
      <c r="E942" s="359"/>
      <c r="F942" s="354"/>
      <c r="G942" s="354"/>
      <c r="H942" s="360"/>
      <c r="I942" s="360"/>
      <c r="J942" s="358"/>
    </row>
    <row r="943" spans="1:10" s="312" customFormat="1" ht="15" x14ac:dyDescent="0.2">
      <c r="A943" s="351" t="str">
        <f t="shared" si="14"/>
        <v/>
      </c>
      <c r="B943" s="374"/>
      <c r="C943" s="352"/>
      <c r="D943" s="359"/>
      <c r="E943" s="359"/>
      <c r="F943" s="354"/>
      <c r="G943" s="354"/>
      <c r="H943" s="360"/>
      <c r="I943" s="360"/>
      <c r="J943" s="358"/>
    </row>
    <row r="944" spans="1:10" s="312" customFormat="1" ht="15" x14ac:dyDescent="0.2">
      <c r="A944" s="351" t="str">
        <f t="shared" si="14"/>
        <v/>
      </c>
      <c r="B944" s="374"/>
      <c r="C944" s="352"/>
      <c r="D944" s="359"/>
      <c r="E944" s="359"/>
      <c r="F944" s="354"/>
      <c r="G944" s="354"/>
      <c r="H944" s="360"/>
      <c r="I944" s="360"/>
      <c r="J944" s="358"/>
    </row>
    <row r="945" spans="1:10" s="312" customFormat="1" ht="15" x14ac:dyDescent="0.2">
      <c r="A945" s="351" t="str">
        <f t="shared" si="14"/>
        <v/>
      </c>
      <c r="B945" s="374"/>
      <c r="C945" s="352"/>
      <c r="D945" s="359"/>
      <c r="E945" s="359"/>
      <c r="F945" s="354"/>
      <c r="G945" s="354"/>
      <c r="H945" s="360"/>
      <c r="I945" s="360"/>
      <c r="J945" s="358"/>
    </row>
    <row r="946" spans="1:10" s="312" customFormat="1" ht="15" x14ac:dyDescent="0.2">
      <c r="A946" s="351" t="str">
        <f t="shared" si="14"/>
        <v/>
      </c>
      <c r="B946" s="374"/>
      <c r="C946" s="352"/>
      <c r="D946" s="359"/>
      <c r="E946" s="359"/>
      <c r="F946" s="354"/>
      <c r="G946" s="354"/>
      <c r="H946" s="360"/>
      <c r="I946" s="360"/>
      <c r="J946" s="358"/>
    </row>
    <row r="947" spans="1:10" s="312" customFormat="1" ht="15" x14ac:dyDescent="0.2">
      <c r="A947" s="351" t="str">
        <f t="shared" si="14"/>
        <v/>
      </c>
      <c r="B947" s="374"/>
      <c r="C947" s="352"/>
      <c r="D947" s="359"/>
      <c r="E947" s="359"/>
      <c r="F947" s="354"/>
      <c r="G947" s="354"/>
      <c r="H947" s="360"/>
      <c r="I947" s="360"/>
      <c r="J947" s="358"/>
    </row>
    <row r="948" spans="1:10" s="312" customFormat="1" ht="15" x14ac:dyDescent="0.2">
      <c r="A948" s="351" t="str">
        <f t="shared" si="14"/>
        <v/>
      </c>
      <c r="B948" s="374"/>
      <c r="C948" s="352"/>
      <c r="D948" s="359"/>
      <c r="E948" s="359"/>
      <c r="F948" s="354"/>
      <c r="G948" s="354"/>
      <c r="H948" s="360"/>
      <c r="I948" s="360"/>
      <c r="J948" s="358"/>
    </row>
    <row r="949" spans="1:10" s="312" customFormat="1" ht="15" x14ac:dyDescent="0.2">
      <c r="A949" s="351" t="str">
        <f t="shared" si="14"/>
        <v/>
      </c>
      <c r="B949" s="374"/>
      <c r="C949" s="352"/>
      <c r="D949" s="359"/>
      <c r="E949" s="359"/>
      <c r="F949" s="354"/>
      <c r="G949" s="354"/>
      <c r="H949" s="360"/>
      <c r="I949" s="360"/>
      <c r="J949" s="358"/>
    </row>
    <row r="950" spans="1:10" s="312" customFormat="1" ht="15" x14ac:dyDescent="0.2">
      <c r="A950" s="351" t="str">
        <f t="shared" si="14"/>
        <v/>
      </c>
      <c r="B950" s="374"/>
      <c r="C950" s="352"/>
      <c r="D950" s="359"/>
      <c r="E950" s="359"/>
      <c r="F950" s="354"/>
      <c r="G950" s="354"/>
      <c r="H950" s="360"/>
      <c r="I950" s="360"/>
      <c r="J950" s="358"/>
    </row>
    <row r="951" spans="1:10" s="312" customFormat="1" ht="15" x14ac:dyDescent="0.2">
      <c r="A951" s="351" t="str">
        <f t="shared" si="14"/>
        <v/>
      </c>
      <c r="B951" s="374"/>
      <c r="C951" s="352"/>
      <c r="D951" s="359"/>
      <c r="E951" s="359"/>
      <c r="F951" s="354"/>
      <c r="G951" s="354"/>
      <c r="H951" s="360"/>
      <c r="I951" s="360"/>
      <c r="J951" s="358"/>
    </row>
    <row r="952" spans="1:10" s="312" customFormat="1" ht="15" x14ac:dyDescent="0.2">
      <c r="A952" s="351" t="str">
        <f t="shared" si="14"/>
        <v/>
      </c>
      <c r="B952" s="374"/>
      <c r="C952" s="352"/>
      <c r="D952" s="359"/>
      <c r="E952" s="359"/>
      <c r="F952" s="354"/>
      <c r="G952" s="354"/>
      <c r="H952" s="360"/>
      <c r="I952" s="360"/>
      <c r="J952" s="358"/>
    </row>
    <row r="953" spans="1:10" s="312" customFormat="1" ht="15" x14ac:dyDescent="0.2">
      <c r="A953" s="351" t="str">
        <f t="shared" si="14"/>
        <v/>
      </c>
      <c r="B953" s="374"/>
      <c r="C953" s="352"/>
      <c r="D953" s="359"/>
      <c r="E953" s="359"/>
      <c r="F953" s="354"/>
      <c r="G953" s="354"/>
      <c r="H953" s="360"/>
      <c r="I953" s="360"/>
      <c r="J953" s="358"/>
    </row>
    <row r="954" spans="1:10" s="312" customFormat="1" ht="15" x14ac:dyDescent="0.2">
      <c r="A954" s="351" t="str">
        <f t="shared" si="14"/>
        <v/>
      </c>
      <c r="B954" s="374"/>
      <c r="C954" s="352"/>
      <c r="D954" s="359"/>
      <c r="E954" s="359"/>
      <c r="F954" s="354"/>
      <c r="G954" s="354"/>
      <c r="H954" s="360"/>
      <c r="I954" s="360"/>
      <c r="J954" s="358"/>
    </row>
    <row r="955" spans="1:10" s="312" customFormat="1" ht="15" x14ac:dyDescent="0.2">
      <c r="A955" s="351" t="str">
        <f t="shared" si="14"/>
        <v/>
      </c>
      <c r="B955" s="374"/>
      <c r="C955" s="352"/>
      <c r="D955" s="359"/>
      <c r="E955" s="359"/>
      <c r="F955" s="354"/>
      <c r="G955" s="354"/>
      <c r="H955" s="360"/>
      <c r="I955" s="360"/>
      <c r="J955" s="358"/>
    </row>
    <row r="956" spans="1:10" s="312" customFormat="1" ht="15" x14ac:dyDescent="0.2">
      <c r="A956" s="351" t="str">
        <f t="shared" si="14"/>
        <v/>
      </c>
      <c r="B956" s="374"/>
      <c r="C956" s="352"/>
      <c r="D956" s="359"/>
      <c r="E956" s="359"/>
      <c r="F956" s="354"/>
      <c r="G956" s="354"/>
      <c r="H956" s="360"/>
      <c r="I956" s="360"/>
      <c r="J956" s="358"/>
    </row>
    <row r="957" spans="1:10" s="312" customFormat="1" ht="15" x14ac:dyDescent="0.2">
      <c r="A957" s="351" t="str">
        <f t="shared" si="14"/>
        <v/>
      </c>
      <c r="B957" s="374"/>
      <c r="C957" s="352"/>
      <c r="D957" s="359"/>
      <c r="E957" s="359"/>
      <c r="F957" s="354"/>
      <c r="G957" s="354"/>
      <c r="H957" s="360"/>
      <c r="I957" s="360"/>
      <c r="J957" s="358"/>
    </row>
    <row r="958" spans="1:10" s="312" customFormat="1" ht="15" x14ac:dyDescent="0.2">
      <c r="A958" s="351" t="str">
        <f t="shared" si="14"/>
        <v/>
      </c>
      <c r="B958" s="374"/>
      <c r="C958" s="352"/>
      <c r="D958" s="359"/>
      <c r="E958" s="359"/>
      <c r="F958" s="354"/>
      <c r="G958" s="354"/>
      <c r="H958" s="360"/>
      <c r="I958" s="360"/>
      <c r="J958" s="358"/>
    </row>
    <row r="959" spans="1:10" s="312" customFormat="1" ht="15" x14ac:dyDescent="0.2">
      <c r="A959" s="351" t="str">
        <f t="shared" si="14"/>
        <v/>
      </c>
      <c r="B959" s="374"/>
      <c r="C959" s="352"/>
      <c r="D959" s="359"/>
      <c r="E959" s="359"/>
      <c r="F959" s="354"/>
      <c r="G959" s="354"/>
      <c r="H959" s="360"/>
      <c r="I959" s="360"/>
      <c r="J959" s="358"/>
    </row>
    <row r="960" spans="1:10" s="312" customFormat="1" ht="15" x14ac:dyDescent="0.2">
      <c r="A960" s="351" t="str">
        <f t="shared" si="14"/>
        <v/>
      </c>
      <c r="B960" s="374"/>
      <c r="C960" s="352"/>
      <c r="D960" s="359"/>
      <c r="E960" s="359"/>
      <c r="F960" s="354"/>
      <c r="G960" s="354"/>
      <c r="H960" s="360"/>
      <c r="I960" s="360"/>
      <c r="J960" s="358"/>
    </row>
    <row r="961" spans="1:10" s="312" customFormat="1" ht="15" x14ac:dyDescent="0.2">
      <c r="A961" s="351" t="str">
        <f t="shared" si="14"/>
        <v/>
      </c>
      <c r="B961" s="374"/>
      <c r="C961" s="352"/>
      <c r="D961" s="359"/>
      <c r="E961" s="359"/>
      <c r="F961" s="354"/>
      <c r="G961" s="354"/>
      <c r="H961" s="360"/>
      <c r="I961" s="360"/>
      <c r="J961" s="358"/>
    </row>
    <row r="962" spans="1:10" s="312" customFormat="1" ht="15" x14ac:dyDescent="0.2">
      <c r="A962" s="351" t="str">
        <f t="shared" si="14"/>
        <v/>
      </c>
      <c r="B962" s="374"/>
      <c r="C962" s="352"/>
      <c r="D962" s="359"/>
      <c r="E962" s="359"/>
      <c r="F962" s="354"/>
      <c r="G962" s="354"/>
      <c r="H962" s="360"/>
      <c r="I962" s="360"/>
      <c r="J962" s="358"/>
    </row>
    <row r="963" spans="1:10" s="312" customFormat="1" ht="15" x14ac:dyDescent="0.2">
      <c r="A963" s="351" t="str">
        <f t="shared" si="14"/>
        <v/>
      </c>
      <c r="B963" s="374"/>
      <c r="C963" s="352"/>
      <c r="D963" s="359"/>
      <c r="E963" s="359"/>
      <c r="F963" s="354"/>
      <c r="G963" s="354"/>
      <c r="H963" s="360"/>
      <c r="I963" s="360"/>
      <c r="J963" s="358"/>
    </row>
    <row r="964" spans="1:10" s="312" customFormat="1" ht="15" x14ac:dyDescent="0.2">
      <c r="A964" s="351" t="str">
        <f t="shared" si="14"/>
        <v/>
      </c>
      <c r="B964" s="374"/>
      <c r="C964" s="352"/>
      <c r="D964" s="359"/>
      <c r="E964" s="359"/>
      <c r="F964" s="354"/>
      <c r="G964" s="354"/>
      <c r="H964" s="360"/>
      <c r="I964" s="360"/>
      <c r="J964" s="358"/>
    </row>
    <row r="965" spans="1:10" s="312" customFormat="1" ht="15" x14ac:dyDescent="0.2">
      <c r="A965" s="351" t="str">
        <f t="shared" si="14"/>
        <v/>
      </c>
      <c r="B965" s="374"/>
      <c r="C965" s="352"/>
      <c r="D965" s="359"/>
      <c r="E965" s="359"/>
      <c r="F965" s="354"/>
      <c r="G965" s="354"/>
      <c r="H965" s="360"/>
      <c r="I965" s="360"/>
      <c r="J965" s="358"/>
    </row>
    <row r="966" spans="1:10" s="312" customFormat="1" ht="15" x14ac:dyDescent="0.2">
      <c r="A966" s="351" t="str">
        <f t="shared" si="14"/>
        <v/>
      </c>
      <c r="B966" s="374"/>
      <c r="C966" s="352"/>
      <c r="D966" s="359"/>
      <c r="E966" s="359"/>
      <c r="F966" s="354"/>
      <c r="G966" s="354"/>
      <c r="H966" s="360"/>
      <c r="I966" s="360"/>
      <c r="J966" s="358"/>
    </row>
    <row r="967" spans="1:10" s="312" customFormat="1" ht="15" x14ac:dyDescent="0.2">
      <c r="A967" s="351" t="str">
        <f t="shared" si="14"/>
        <v/>
      </c>
      <c r="B967" s="374"/>
      <c r="C967" s="352"/>
      <c r="D967" s="359"/>
      <c r="E967" s="359"/>
      <c r="F967" s="354"/>
      <c r="G967" s="354"/>
      <c r="H967" s="360"/>
      <c r="I967" s="360"/>
      <c r="J967" s="358"/>
    </row>
    <row r="968" spans="1:10" s="312" customFormat="1" ht="15" x14ac:dyDescent="0.2">
      <c r="A968" s="351" t="str">
        <f t="shared" si="14"/>
        <v/>
      </c>
      <c r="B968" s="374"/>
      <c r="C968" s="352"/>
      <c r="D968" s="359"/>
      <c r="E968" s="359"/>
      <c r="F968" s="354"/>
      <c r="G968" s="354"/>
      <c r="H968" s="360"/>
      <c r="I968" s="360"/>
      <c r="J968" s="358"/>
    </row>
    <row r="969" spans="1:10" s="312" customFormat="1" ht="15" x14ac:dyDescent="0.2">
      <c r="A969" s="351" t="str">
        <f t="shared" si="14"/>
        <v/>
      </c>
      <c r="B969" s="374"/>
      <c r="C969" s="352"/>
      <c r="D969" s="359"/>
      <c r="E969" s="359"/>
      <c r="F969" s="354"/>
      <c r="G969" s="354"/>
      <c r="H969" s="360"/>
      <c r="I969" s="360"/>
      <c r="J969" s="358"/>
    </row>
    <row r="970" spans="1:10" s="312" customFormat="1" ht="15" x14ac:dyDescent="0.2">
      <c r="A970" s="351" t="str">
        <f t="shared" si="14"/>
        <v/>
      </c>
      <c r="B970" s="374"/>
      <c r="C970" s="352"/>
      <c r="D970" s="359"/>
      <c r="E970" s="359"/>
      <c r="F970" s="354"/>
      <c r="G970" s="354"/>
      <c r="H970" s="360"/>
      <c r="I970" s="360"/>
      <c r="J970" s="358"/>
    </row>
    <row r="971" spans="1:10" s="312" customFormat="1" ht="15" x14ac:dyDescent="0.2">
      <c r="A971" s="351" t="str">
        <f t="shared" si="14"/>
        <v/>
      </c>
      <c r="B971" s="374"/>
      <c r="C971" s="352"/>
      <c r="D971" s="359"/>
      <c r="E971" s="359"/>
      <c r="F971" s="354"/>
      <c r="G971" s="354"/>
      <c r="H971" s="360"/>
      <c r="I971" s="360"/>
      <c r="J971" s="358"/>
    </row>
    <row r="972" spans="1:10" s="312" customFormat="1" ht="15" x14ac:dyDescent="0.2">
      <c r="A972" s="351" t="str">
        <f t="shared" si="14"/>
        <v/>
      </c>
      <c r="B972" s="374"/>
      <c r="C972" s="352"/>
      <c r="D972" s="359"/>
      <c r="E972" s="359"/>
      <c r="F972" s="354"/>
      <c r="G972" s="354"/>
      <c r="H972" s="360"/>
      <c r="I972" s="360"/>
      <c r="J972" s="358"/>
    </row>
    <row r="973" spans="1:10" s="312" customFormat="1" ht="15" x14ac:dyDescent="0.2">
      <c r="A973" s="351" t="str">
        <f t="shared" si="14"/>
        <v/>
      </c>
      <c r="B973" s="374"/>
      <c r="C973" s="352"/>
      <c r="D973" s="359"/>
      <c r="E973" s="359"/>
      <c r="F973" s="354"/>
      <c r="G973" s="354"/>
      <c r="H973" s="360"/>
      <c r="I973" s="360"/>
      <c r="J973" s="358"/>
    </row>
    <row r="974" spans="1:10" s="312" customFormat="1" ht="15" x14ac:dyDescent="0.2">
      <c r="A974" s="351" t="str">
        <f t="shared" si="14"/>
        <v/>
      </c>
      <c r="B974" s="374"/>
      <c r="C974" s="352"/>
      <c r="D974" s="359"/>
      <c r="E974" s="359"/>
      <c r="F974" s="354"/>
      <c r="G974" s="354"/>
      <c r="H974" s="360"/>
      <c r="I974" s="360"/>
      <c r="J974" s="358"/>
    </row>
    <row r="975" spans="1:10" s="312" customFormat="1" ht="15" x14ac:dyDescent="0.2">
      <c r="A975" s="351" t="str">
        <f t="shared" si="14"/>
        <v/>
      </c>
      <c r="B975" s="374"/>
      <c r="C975" s="352"/>
      <c r="D975" s="359"/>
      <c r="E975" s="359"/>
      <c r="F975" s="354"/>
      <c r="G975" s="354"/>
      <c r="H975" s="360"/>
      <c r="I975" s="360"/>
      <c r="J975" s="358"/>
    </row>
    <row r="976" spans="1:10" s="312" customFormat="1" ht="15" x14ac:dyDescent="0.2">
      <c r="A976" s="351" t="str">
        <f t="shared" si="14"/>
        <v/>
      </c>
      <c r="B976" s="374"/>
      <c r="C976" s="352"/>
      <c r="D976" s="359"/>
      <c r="E976" s="359"/>
      <c r="F976" s="354"/>
      <c r="G976" s="354"/>
      <c r="H976" s="360"/>
      <c r="I976" s="360"/>
      <c r="J976" s="358"/>
    </row>
    <row r="977" spans="1:10" s="312" customFormat="1" ht="15" x14ac:dyDescent="0.2">
      <c r="A977" s="351" t="str">
        <f t="shared" si="14"/>
        <v/>
      </c>
      <c r="B977" s="374"/>
      <c r="C977" s="352"/>
      <c r="D977" s="359"/>
      <c r="E977" s="359"/>
      <c r="F977" s="354"/>
      <c r="G977" s="354"/>
      <c r="H977" s="360"/>
      <c r="I977" s="360"/>
      <c r="J977" s="358"/>
    </row>
    <row r="978" spans="1:10" s="312" customFormat="1" ht="15" x14ac:dyDescent="0.2">
      <c r="A978" s="351" t="str">
        <f t="shared" si="14"/>
        <v/>
      </c>
      <c r="B978" s="374"/>
      <c r="C978" s="352"/>
      <c r="D978" s="359"/>
      <c r="E978" s="359"/>
      <c r="F978" s="354"/>
      <c r="G978" s="354"/>
      <c r="H978" s="360"/>
      <c r="I978" s="360"/>
      <c r="J978" s="358"/>
    </row>
    <row r="979" spans="1:10" s="312" customFormat="1" ht="15" x14ac:dyDescent="0.2">
      <c r="A979" s="351" t="str">
        <f t="shared" si="14"/>
        <v/>
      </c>
      <c r="B979" s="374"/>
      <c r="C979" s="352"/>
      <c r="D979" s="359"/>
      <c r="E979" s="359"/>
      <c r="F979" s="354"/>
      <c r="G979" s="354"/>
      <c r="H979" s="360"/>
      <c r="I979" s="360"/>
      <c r="J979" s="358"/>
    </row>
    <row r="980" spans="1:10" s="312" customFormat="1" ht="15" x14ac:dyDescent="0.2">
      <c r="A980" s="351" t="str">
        <f t="shared" si="14"/>
        <v/>
      </c>
      <c r="B980" s="374"/>
      <c r="C980" s="352"/>
      <c r="D980" s="359"/>
      <c r="E980" s="359"/>
      <c r="F980" s="354"/>
      <c r="G980" s="354"/>
      <c r="H980" s="360"/>
      <c r="I980" s="360"/>
      <c r="J980" s="358"/>
    </row>
    <row r="981" spans="1:10" s="312" customFormat="1" ht="15" x14ac:dyDescent="0.2">
      <c r="A981" s="351" t="str">
        <f t="shared" ref="A981:A1019" si="15">IF(COUNTA(B981:I981)&gt;0,ROW()-ROW($A$19),"")</f>
        <v/>
      </c>
      <c r="B981" s="374"/>
      <c r="C981" s="352"/>
      <c r="D981" s="359"/>
      <c r="E981" s="359"/>
      <c r="F981" s="354"/>
      <c r="G981" s="354"/>
      <c r="H981" s="360"/>
      <c r="I981" s="360"/>
      <c r="J981" s="358"/>
    </row>
    <row r="982" spans="1:10" s="312" customFormat="1" ht="15" x14ac:dyDescent="0.2">
      <c r="A982" s="351" t="str">
        <f t="shared" si="15"/>
        <v/>
      </c>
      <c r="B982" s="374"/>
      <c r="C982" s="352"/>
      <c r="D982" s="359"/>
      <c r="E982" s="359"/>
      <c r="F982" s="354"/>
      <c r="G982" s="354"/>
      <c r="H982" s="360"/>
      <c r="I982" s="360"/>
      <c r="J982" s="358"/>
    </row>
    <row r="983" spans="1:10" s="312" customFormat="1" ht="15" x14ac:dyDescent="0.2">
      <c r="A983" s="351" t="str">
        <f t="shared" si="15"/>
        <v/>
      </c>
      <c r="B983" s="374"/>
      <c r="C983" s="352"/>
      <c r="D983" s="359"/>
      <c r="E983" s="359"/>
      <c r="F983" s="354"/>
      <c r="G983" s="354"/>
      <c r="H983" s="360"/>
      <c r="I983" s="360"/>
      <c r="J983" s="358"/>
    </row>
    <row r="984" spans="1:10" s="312" customFormat="1" ht="15" x14ac:dyDescent="0.2">
      <c r="A984" s="351" t="str">
        <f t="shared" si="15"/>
        <v/>
      </c>
      <c r="B984" s="374"/>
      <c r="C984" s="352"/>
      <c r="D984" s="359"/>
      <c r="E984" s="359"/>
      <c r="F984" s="354"/>
      <c r="G984" s="354"/>
      <c r="H984" s="360"/>
      <c r="I984" s="360"/>
      <c r="J984" s="358"/>
    </row>
    <row r="985" spans="1:10" s="312" customFormat="1" ht="15" x14ac:dyDescent="0.2">
      <c r="A985" s="351" t="str">
        <f t="shared" si="15"/>
        <v/>
      </c>
      <c r="B985" s="374"/>
      <c r="C985" s="352"/>
      <c r="D985" s="359"/>
      <c r="E985" s="359"/>
      <c r="F985" s="354"/>
      <c r="G985" s="354"/>
      <c r="H985" s="360"/>
      <c r="I985" s="360"/>
      <c r="J985" s="358"/>
    </row>
    <row r="986" spans="1:10" s="312" customFormat="1" ht="15" x14ac:dyDescent="0.2">
      <c r="A986" s="351" t="str">
        <f t="shared" si="15"/>
        <v/>
      </c>
      <c r="B986" s="374"/>
      <c r="C986" s="352"/>
      <c r="D986" s="359"/>
      <c r="E986" s="359"/>
      <c r="F986" s="354"/>
      <c r="G986" s="354"/>
      <c r="H986" s="360"/>
      <c r="I986" s="360"/>
      <c r="J986" s="358"/>
    </row>
    <row r="987" spans="1:10" s="312" customFormat="1" ht="15" x14ac:dyDescent="0.2">
      <c r="A987" s="351" t="str">
        <f t="shared" si="15"/>
        <v/>
      </c>
      <c r="B987" s="374"/>
      <c r="C987" s="352"/>
      <c r="D987" s="359"/>
      <c r="E987" s="359"/>
      <c r="F987" s="354"/>
      <c r="G987" s="354"/>
      <c r="H987" s="360"/>
      <c r="I987" s="360"/>
      <c r="J987" s="358"/>
    </row>
    <row r="988" spans="1:10" s="312" customFormat="1" ht="15" x14ac:dyDescent="0.2">
      <c r="A988" s="351" t="str">
        <f t="shared" si="15"/>
        <v/>
      </c>
      <c r="B988" s="374"/>
      <c r="C988" s="352"/>
      <c r="D988" s="359"/>
      <c r="E988" s="359"/>
      <c r="F988" s="354"/>
      <c r="G988" s="354"/>
      <c r="H988" s="360"/>
      <c r="I988" s="360"/>
      <c r="J988" s="358"/>
    </row>
    <row r="989" spans="1:10" s="312" customFormat="1" ht="15" x14ac:dyDescent="0.2">
      <c r="A989" s="351" t="str">
        <f t="shared" si="15"/>
        <v/>
      </c>
      <c r="B989" s="374"/>
      <c r="C989" s="352"/>
      <c r="D989" s="359"/>
      <c r="E989" s="359"/>
      <c r="F989" s="354"/>
      <c r="G989" s="354"/>
      <c r="H989" s="360"/>
      <c r="I989" s="360"/>
      <c r="J989" s="358"/>
    </row>
    <row r="990" spans="1:10" s="312" customFormat="1" ht="15" x14ac:dyDescent="0.2">
      <c r="A990" s="351" t="str">
        <f t="shared" si="15"/>
        <v/>
      </c>
      <c r="B990" s="374"/>
      <c r="C990" s="352"/>
      <c r="D990" s="359"/>
      <c r="E990" s="359"/>
      <c r="F990" s="354"/>
      <c r="G990" s="354"/>
      <c r="H990" s="360"/>
      <c r="I990" s="360"/>
      <c r="J990" s="358"/>
    </row>
    <row r="991" spans="1:10" s="312" customFormat="1" ht="15" x14ac:dyDescent="0.2">
      <c r="A991" s="351" t="str">
        <f t="shared" si="15"/>
        <v/>
      </c>
      <c r="B991" s="374"/>
      <c r="C991" s="352"/>
      <c r="D991" s="359"/>
      <c r="E991" s="359"/>
      <c r="F991" s="354"/>
      <c r="G991" s="354"/>
      <c r="H991" s="360"/>
      <c r="I991" s="360"/>
      <c r="J991" s="358"/>
    </row>
    <row r="992" spans="1:10" s="312" customFormat="1" ht="15" x14ac:dyDescent="0.2">
      <c r="A992" s="351" t="str">
        <f t="shared" si="15"/>
        <v/>
      </c>
      <c r="B992" s="374"/>
      <c r="C992" s="352"/>
      <c r="D992" s="359"/>
      <c r="E992" s="359"/>
      <c r="F992" s="354"/>
      <c r="G992" s="354"/>
      <c r="H992" s="360"/>
      <c r="I992" s="360"/>
      <c r="J992" s="358"/>
    </row>
    <row r="993" spans="1:10" s="312" customFormat="1" ht="15" x14ac:dyDescent="0.2">
      <c r="A993" s="351" t="str">
        <f t="shared" si="15"/>
        <v/>
      </c>
      <c r="B993" s="374"/>
      <c r="C993" s="352"/>
      <c r="D993" s="359"/>
      <c r="E993" s="359"/>
      <c r="F993" s="354"/>
      <c r="G993" s="354"/>
      <c r="H993" s="360"/>
      <c r="I993" s="360"/>
      <c r="J993" s="358"/>
    </row>
    <row r="994" spans="1:10" s="312" customFormat="1" ht="15" x14ac:dyDescent="0.2">
      <c r="A994" s="351" t="str">
        <f t="shared" si="15"/>
        <v/>
      </c>
      <c r="B994" s="374"/>
      <c r="C994" s="352"/>
      <c r="D994" s="359"/>
      <c r="E994" s="359"/>
      <c r="F994" s="354"/>
      <c r="G994" s="354"/>
      <c r="H994" s="360"/>
      <c r="I994" s="360"/>
      <c r="J994" s="358"/>
    </row>
    <row r="995" spans="1:10" s="312" customFormat="1" ht="15" x14ac:dyDescent="0.2">
      <c r="A995" s="351" t="str">
        <f t="shared" si="15"/>
        <v/>
      </c>
      <c r="B995" s="374"/>
      <c r="C995" s="352"/>
      <c r="D995" s="359"/>
      <c r="E995" s="359"/>
      <c r="F995" s="354"/>
      <c r="G995" s="354"/>
      <c r="H995" s="360"/>
      <c r="I995" s="360"/>
      <c r="J995" s="358"/>
    </row>
    <row r="996" spans="1:10" s="312" customFormat="1" ht="15" x14ac:dyDescent="0.2">
      <c r="A996" s="351" t="str">
        <f t="shared" si="15"/>
        <v/>
      </c>
      <c r="B996" s="374"/>
      <c r="C996" s="352"/>
      <c r="D996" s="359"/>
      <c r="E996" s="359"/>
      <c r="F996" s="354"/>
      <c r="G996" s="354"/>
      <c r="H996" s="360"/>
      <c r="I996" s="360"/>
      <c r="J996" s="358"/>
    </row>
    <row r="997" spans="1:10" s="312" customFormat="1" ht="15" x14ac:dyDescent="0.2">
      <c r="A997" s="351" t="str">
        <f t="shared" si="15"/>
        <v/>
      </c>
      <c r="B997" s="374"/>
      <c r="C997" s="352"/>
      <c r="D997" s="359"/>
      <c r="E997" s="359"/>
      <c r="F997" s="354"/>
      <c r="G997" s="354"/>
      <c r="H997" s="360"/>
      <c r="I997" s="360"/>
      <c r="J997" s="358"/>
    </row>
    <row r="998" spans="1:10" s="312" customFormat="1" ht="15" x14ac:dyDescent="0.2">
      <c r="A998" s="351" t="str">
        <f t="shared" si="15"/>
        <v/>
      </c>
      <c r="B998" s="374"/>
      <c r="C998" s="352"/>
      <c r="D998" s="359"/>
      <c r="E998" s="359"/>
      <c r="F998" s="354"/>
      <c r="G998" s="354"/>
      <c r="H998" s="360"/>
      <c r="I998" s="360"/>
      <c r="J998" s="358"/>
    </row>
    <row r="999" spans="1:10" s="312" customFormat="1" ht="15" x14ac:dyDescent="0.2">
      <c r="A999" s="351" t="str">
        <f t="shared" si="15"/>
        <v/>
      </c>
      <c r="B999" s="374"/>
      <c r="C999" s="352"/>
      <c r="D999" s="359"/>
      <c r="E999" s="359"/>
      <c r="F999" s="354"/>
      <c r="G999" s="354"/>
      <c r="H999" s="360"/>
      <c r="I999" s="360"/>
      <c r="J999" s="358"/>
    </row>
    <row r="1000" spans="1:10" s="312" customFormat="1" ht="15" x14ac:dyDescent="0.2">
      <c r="A1000" s="351" t="str">
        <f t="shared" si="15"/>
        <v/>
      </c>
      <c r="B1000" s="374"/>
      <c r="C1000" s="352"/>
      <c r="D1000" s="359"/>
      <c r="E1000" s="359"/>
      <c r="F1000" s="354"/>
      <c r="G1000" s="354"/>
      <c r="H1000" s="360"/>
      <c r="I1000" s="360"/>
      <c r="J1000" s="358"/>
    </row>
    <row r="1001" spans="1:10" s="312" customFormat="1" ht="15" x14ac:dyDescent="0.2">
      <c r="A1001" s="351" t="str">
        <f t="shared" si="15"/>
        <v/>
      </c>
      <c r="B1001" s="374"/>
      <c r="C1001" s="352"/>
      <c r="D1001" s="359"/>
      <c r="E1001" s="359"/>
      <c r="F1001" s="354"/>
      <c r="G1001" s="354"/>
      <c r="H1001" s="360"/>
      <c r="I1001" s="360"/>
      <c r="J1001" s="358"/>
    </row>
    <row r="1002" spans="1:10" s="312" customFormat="1" ht="15" x14ac:dyDescent="0.2">
      <c r="A1002" s="351" t="str">
        <f t="shared" si="15"/>
        <v/>
      </c>
      <c r="B1002" s="374"/>
      <c r="C1002" s="352"/>
      <c r="D1002" s="359"/>
      <c r="E1002" s="359"/>
      <c r="F1002" s="354"/>
      <c r="G1002" s="354"/>
      <c r="H1002" s="360"/>
      <c r="I1002" s="360"/>
      <c r="J1002" s="358"/>
    </row>
    <row r="1003" spans="1:10" s="312" customFormat="1" ht="15" x14ac:dyDescent="0.2">
      <c r="A1003" s="351" t="str">
        <f t="shared" si="15"/>
        <v/>
      </c>
      <c r="B1003" s="374"/>
      <c r="C1003" s="352"/>
      <c r="D1003" s="359"/>
      <c r="E1003" s="359"/>
      <c r="F1003" s="354"/>
      <c r="G1003" s="354"/>
      <c r="H1003" s="360"/>
      <c r="I1003" s="360"/>
      <c r="J1003" s="358"/>
    </row>
    <row r="1004" spans="1:10" s="312" customFormat="1" ht="15" x14ac:dyDescent="0.2">
      <c r="A1004" s="351" t="str">
        <f t="shared" si="15"/>
        <v/>
      </c>
      <c r="B1004" s="374"/>
      <c r="C1004" s="352"/>
      <c r="D1004" s="359"/>
      <c r="E1004" s="359"/>
      <c r="F1004" s="354"/>
      <c r="G1004" s="354"/>
      <c r="H1004" s="360"/>
      <c r="I1004" s="360"/>
      <c r="J1004" s="358"/>
    </row>
    <row r="1005" spans="1:10" s="312" customFormat="1" ht="15" x14ac:dyDescent="0.2">
      <c r="A1005" s="351" t="str">
        <f t="shared" si="15"/>
        <v/>
      </c>
      <c r="B1005" s="374"/>
      <c r="C1005" s="352"/>
      <c r="D1005" s="359"/>
      <c r="E1005" s="359"/>
      <c r="F1005" s="354"/>
      <c r="G1005" s="354"/>
      <c r="H1005" s="360"/>
      <c r="I1005" s="360"/>
      <c r="J1005" s="358"/>
    </row>
    <row r="1006" spans="1:10" s="312" customFormat="1" ht="15" x14ac:dyDescent="0.2">
      <c r="A1006" s="351" t="str">
        <f t="shared" si="15"/>
        <v/>
      </c>
      <c r="B1006" s="374"/>
      <c r="C1006" s="352"/>
      <c r="D1006" s="359"/>
      <c r="E1006" s="359"/>
      <c r="F1006" s="354"/>
      <c r="G1006" s="354"/>
      <c r="H1006" s="360"/>
      <c r="I1006" s="360"/>
      <c r="J1006" s="358"/>
    </row>
    <row r="1007" spans="1:10" s="312" customFormat="1" ht="15" x14ac:dyDescent="0.2">
      <c r="A1007" s="351" t="str">
        <f t="shared" si="15"/>
        <v/>
      </c>
      <c r="B1007" s="374"/>
      <c r="C1007" s="352"/>
      <c r="D1007" s="359"/>
      <c r="E1007" s="359"/>
      <c r="F1007" s="354"/>
      <c r="G1007" s="354"/>
      <c r="H1007" s="360"/>
      <c r="I1007" s="360"/>
      <c r="J1007" s="358"/>
    </row>
    <row r="1008" spans="1:10" s="312" customFormat="1" ht="15" x14ac:dyDescent="0.2">
      <c r="A1008" s="351" t="str">
        <f t="shared" si="15"/>
        <v/>
      </c>
      <c r="B1008" s="374"/>
      <c r="C1008" s="352"/>
      <c r="D1008" s="359"/>
      <c r="E1008" s="359"/>
      <c r="F1008" s="354"/>
      <c r="G1008" s="354"/>
      <c r="H1008" s="360"/>
      <c r="I1008" s="360"/>
      <c r="J1008" s="358"/>
    </row>
    <row r="1009" spans="1:10" s="312" customFormat="1" ht="15" x14ac:dyDescent="0.2">
      <c r="A1009" s="351" t="str">
        <f t="shared" si="15"/>
        <v/>
      </c>
      <c r="B1009" s="374"/>
      <c r="C1009" s="352"/>
      <c r="D1009" s="359"/>
      <c r="E1009" s="359"/>
      <c r="F1009" s="354"/>
      <c r="G1009" s="354"/>
      <c r="H1009" s="360"/>
      <c r="I1009" s="360"/>
      <c r="J1009" s="358"/>
    </row>
    <row r="1010" spans="1:10" s="312" customFormat="1" ht="15" x14ac:dyDescent="0.2">
      <c r="A1010" s="351" t="str">
        <f t="shared" si="15"/>
        <v/>
      </c>
      <c r="B1010" s="374"/>
      <c r="C1010" s="352"/>
      <c r="D1010" s="359"/>
      <c r="E1010" s="359"/>
      <c r="F1010" s="354"/>
      <c r="G1010" s="354"/>
      <c r="H1010" s="360"/>
      <c r="I1010" s="360"/>
      <c r="J1010" s="358"/>
    </row>
    <row r="1011" spans="1:10" s="312" customFormat="1" ht="15" x14ac:dyDescent="0.2">
      <c r="A1011" s="351" t="str">
        <f t="shared" si="15"/>
        <v/>
      </c>
      <c r="B1011" s="374"/>
      <c r="C1011" s="352"/>
      <c r="D1011" s="359"/>
      <c r="E1011" s="359"/>
      <c r="F1011" s="354"/>
      <c r="G1011" s="354"/>
      <c r="H1011" s="360"/>
      <c r="I1011" s="360"/>
      <c r="J1011" s="358"/>
    </row>
    <row r="1012" spans="1:10" s="312" customFormat="1" ht="15" x14ac:dyDescent="0.2">
      <c r="A1012" s="351" t="str">
        <f t="shared" si="15"/>
        <v/>
      </c>
      <c r="B1012" s="374"/>
      <c r="C1012" s="352"/>
      <c r="D1012" s="359"/>
      <c r="E1012" s="359"/>
      <c r="F1012" s="354"/>
      <c r="G1012" s="354"/>
      <c r="H1012" s="360"/>
      <c r="I1012" s="360"/>
      <c r="J1012" s="358"/>
    </row>
    <row r="1013" spans="1:10" s="312" customFormat="1" ht="15" x14ac:dyDescent="0.2">
      <c r="A1013" s="351" t="str">
        <f t="shared" si="15"/>
        <v/>
      </c>
      <c r="B1013" s="374"/>
      <c r="C1013" s="352"/>
      <c r="D1013" s="359"/>
      <c r="E1013" s="359"/>
      <c r="F1013" s="354"/>
      <c r="G1013" s="354"/>
      <c r="H1013" s="360"/>
      <c r="I1013" s="360"/>
      <c r="J1013" s="358"/>
    </row>
    <row r="1014" spans="1:10" s="312" customFormat="1" ht="15" x14ac:dyDescent="0.2">
      <c r="A1014" s="351" t="str">
        <f t="shared" si="15"/>
        <v/>
      </c>
      <c r="B1014" s="374"/>
      <c r="C1014" s="352"/>
      <c r="D1014" s="359"/>
      <c r="E1014" s="359"/>
      <c r="F1014" s="354"/>
      <c r="G1014" s="354"/>
      <c r="H1014" s="360"/>
      <c r="I1014" s="360"/>
      <c r="J1014" s="358"/>
    </row>
    <row r="1015" spans="1:10" s="312" customFormat="1" ht="15" x14ac:dyDescent="0.2">
      <c r="A1015" s="351" t="str">
        <f t="shared" si="15"/>
        <v/>
      </c>
      <c r="B1015" s="374"/>
      <c r="C1015" s="352"/>
      <c r="D1015" s="359"/>
      <c r="E1015" s="359"/>
      <c r="F1015" s="354"/>
      <c r="G1015" s="354"/>
      <c r="H1015" s="360"/>
      <c r="I1015" s="360"/>
      <c r="J1015" s="358"/>
    </row>
    <row r="1016" spans="1:10" s="312" customFormat="1" ht="15" x14ac:dyDescent="0.2">
      <c r="A1016" s="351" t="str">
        <f t="shared" si="15"/>
        <v/>
      </c>
      <c r="B1016" s="374"/>
      <c r="C1016" s="352"/>
      <c r="D1016" s="359"/>
      <c r="E1016" s="359"/>
      <c r="F1016" s="354"/>
      <c r="G1016" s="354"/>
      <c r="H1016" s="360"/>
      <c r="I1016" s="360"/>
      <c r="J1016" s="358"/>
    </row>
    <row r="1017" spans="1:10" s="312" customFormat="1" ht="15" x14ac:dyDescent="0.2">
      <c r="A1017" s="351" t="str">
        <f t="shared" si="15"/>
        <v/>
      </c>
      <c r="B1017" s="374"/>
      <c r="C1017" s="352"/>
      <c r="D1017" s="359"/>
      <c r="E1017" s="359"/>
      <c r="F1017" s="354"/>
      <c r="G1017" s="354"/>
      <c r="H1017" s="360"/>
      <c r="I1017" s="360"/>
      <c r="J1017" s="358"/>
    </row>
    <row r="1018" spans="1:10" s="312" customFormat="1" ht="15" x14ac:dyDescent="0.2">
      <c r="A1018" s="351" t="str">
        <f t="shared" si="15"/>
        <v/>
      </c>
      <c r="B1018" s="374"/>
      <c r="C1018" s="352"/>
      <c r="D1018" s="359"/>
      <c r="E1018" s="359"/>
      <c r="F1018" s="354"/>
      <c r="G1018" s="354"/>
      <c r="H1018" s="360"/>
      <c r="I1018" s="360"/>
      <c r="J1018" s="358"/>
    </row>
    <row r="1019" spans="1:10" s="312" customFormat="1" ht="15" x14ac:dyDescent="0.2">
      <c r="A1019" s="351" t="str">
        <f t="shared" si="15"/>
        <v/>
      </c>
      <c r="B1019" s="374"/>
      <c r="C1019" s="352"/>
      <c r="D1019" s="359"/>
      <c r="E1019" s="359"/>
      <c r="F1019" s="354"/>
      <c r="G1019" s="354"/>
      <c r="H1019" s="360"/>
      <c r="I1019" s="360"/>
      <c r="J1019" s="358"/>
    </row>
  </sheetData>
  <sheetProtection password="EF62" sheet="1" objects="1" scenarios="1" autoFilter="0"/>
  <mergeCells count="13">
    <mergeCell ref="G16:G19"/>
    <mergeCell ref="H16:H19"/>
    <mergeCell ref="I16:I19"/>
    <mergeCell ref="H1:I1"/>
    <mergeCell ref="H2:I2"/>
    <mergeCell ref="H3:I3"/>
    <mergeCell ref="H4:I4"/>
    <mergeCell ref="F16:F19"/>
    <mergeCell ref="A16:A19"/>
    <mergeCell ref="B16:B19"/>
    <mergeCell ref="C16:C19"/>
    <mergeCell ref="D16:D19"/>
    <mergeCell ref="E16:E19"/>
  </mergeCells>
  <conditionalFormatting sqref="B20:I1019">
    <cfRule type="cellIs" dxfId="5" priority="3" stopIfTrue="1" operator="notEqual">
      <formula>0</formula>
    </cfRule>
  </conditionalFormatting>
  <conditionalFormatting sqref="H1:I4">
    <cfRule type="cellIs" dxfId="4" priority="1" stopIfTrue="1" operator="equal">
      <formula>0</formula>
    </cfRule>
  </conditionalFormatting>
  <dataValidations count="2">
    <dataValidation type="list" allowBlank="1" showErrorMessage="1" errorTitle="Ausgabenposition" error="Bitte auswählen!" sqref="B20:B1019">
      <formula1>Ausgabenart_2</formula1>
    </dataValidation>
    <dataValidation type="custom" allowBlank="1" showErrorMessage="1" errorTitle="Betrag" error="Bitte geben Sie max. 2 Nachkommastellen an!" sqref="H20:I1019">
      <formula1>MOD(ROUND(H20*10^2,10),1)=0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5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12</vt:i4>
      </vt:variant>
    </vt:vector>
  </HeadingPairs>
  <TitlesOfParts>
    <vt:vector size="23" baseType="lpstr">
      <vt:lpstr>Änderungsdoku</vt:lpstr>
      <vt:lpstr>Seite 1</vt:lpstr>
      <vt:lpstr>Seite 2 ZN</vt:lpstr>
      <vt:lpstr>Seite 2 VWN</vt:lpstr>
      <vt:lpstr>Seite 3</vt:lpstr>
      <vt:lpstr>Sachbericht</vt:lpstr>
      <vt:lpstr>Belegliste 1.1</vt:lpstr>
      <vt:lpstr>Belegliste 1.2</vt:lpstr>
      <vt:lpstr>Belegliste 2.</vt:lpstr>
      <vt:lpstr>Belegliste 3.</vt:lpstr>
      <vt:lpstr>Belegliste Einnahmen</vt:lpstr>
      <vt:lpstr>Änderungsdoku!Druckbereich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'Belegliste 1.1'!Drucktitel</vt:lpstr>
      <vt:lpstr>'Belegliste 1.2'!Drucktitel</vt:lpstr>
      <vt:lpstr>'Belegliste 2.'!Drucktitel</vt:lpstr>
      <vt:lpstr>'Belegliste 3.'!Drucktitel</vt:lpstr>
      <vt:lpstr>'Belegliste Einnahmen'!Drucktitel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2022-12-27T09:06:25Z</cp:lastPrinted>
  <dcterms:created xsi:type="dcterms:W3CDTF">2007-09-26T06:36:45Z</dcterms:created>
  <dcterms:modified xsi:type="dcterms:W3CDTF">2022-12-27T09:06:42Z</dcterms:modified>
</cp:coreProperties>
</file>