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1 Änderung TLVwA\Extern\Sonstige Extern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Tätigkeitsnachweis" sheetId="53" r:id="rId2"/>
    <sheet name="Kataloge" sheetId="193" state="hidden" r:id="rId3"/>
  </sheets>
  <definedNames>
    <definedName name="_xlnm._FilterDatabase" localSheetId="1" hidden="1">Tätigkeitsnachweis!#REF!</definedName>
    <definedName name="_xlnm.Print_Area" localSheetId="0">Änderungsdoku!$A:$C</definedName>
    <definedName name="_xlnm.Print_Area" localSheetId="1">Tätigkeitsnachweis!$A$1:$D$64</definedName>
    <definedName name="_xlnm.Print_Titles" localSheetId="0">Änderungsdoku!$7:$7</definedName>
    <definedName name="_xlnm.Print_Titles" localSheetId="1">Tätigkeitsnachweis!$1:$33</definedName>
    <definedName name="Jahr">Kataloge!$A$1:$A$6</definedName>
    <definedName name="Monat">Kataloge!$B$1:$B$12</definedName>
  </definedNames>
  <calcPr calcId="162913"/>
</workbook>
</file>

<file path=xl/calcChain.xml><?xml version="1.0" encoding="utf-8"?>
<calcChain xmlns="http://schemas.openxmlformats.org/spreadsheetml/2006/main">
  <c r="A7" i="53" l="1"/>
  <c r="A4" i="192"/>
  <c r="E15" i="53" l="1"/>
  <c r="E14" i="53"/>
  <c r="B63" i="53" l="1"/>
  <c r="E63" i="53" s="1"/>
  <c r="F63" i="53" l="1"/>
  <c r="A63" i="53"/>
  <c r="B50" i="53"/>
  <c r="E50" i="53" s="1"/>
  <c r="B39" i="53"/>
  <c r="E39" i="53" s="1"/>
  <c r="B38" i="53"/>
  <c r="E38" i="53" s="1"/>
  <c r="B51" i="53"/>
  <c r="E51" i="53" s="1"/>
  <c r="B49" i="53"/>
  <c r="E49" i="53" s="1"/>
  <c r="B37" i="53"/>
  <c r="E37" i="53" s="1"/>
  <c r="B34" i="53"/>
  <c r="B46" i="53"/>
  <c r="E46" i="53" s="1"/>
  <c r="B57" i="53"/>
  <c r="E57" i="53" s="1"/>
  <c r="B61" i="53"/>
  <c r="E61" i="53" s="1"/>
  <c r="B56" i="53"/>
  <c r="E56" i="53" s="1"/>
  <c r="B60" i="53"/>
  <c r="E60" i="53" s="1"/>
  <c r="B55" i="53"/>
  <c r="E55" i="53" s="1"/>
  <c r="B59" i="53"/>
  <c r="E59" i="53" s="1"/>
  <c r="B54" i="53"/>
  <c r="E54" i="53" s="1"/>
  <c r="B58" i="53"/>
  <c r="E58" i="53" s="1"/>
  <c r="B53" i="53"/>
  <c r="E53" i="53" s="1"/>
  <c r="B41" i="53"/>
  <c r="E41" i="53" s="1"/>
  <c r="B64" i="53"/>
  <c r="E64" i="53" s="1"/>
  <c r="B48" i="53"/>
  <c r="E48" i="53" s="1"/>
  <c r="B36" i="53"/>
  <c r="E36" i="53" s="1"/>
  <c r="B47" i="53"/>
  <c r="E47" i="53" s="1"/>
  <c r="B35" i="53"/>
  <c r="E35" i="53" s="1"/>
  <c r="B62" i="53"/>
  <c r="E62" i="53" s="1"/>
  <c r="B45" i="53"/>
  <c r="E45" i="53" s="1"/>
  <c r="B44" i="53"/>
  <c r="E44" i="53" s="1"/>
  <c r="B43" i="53"/>
  <c r="E43" i="53" s="1"/>
  <c r="B42" i="53"/>
  <c r="E42" i="53" s="1"/>
  <c r="B52" i="53"/>
  <c r="E52" i="53" s="1"/>
  <c r="B40" i="53"/>
  <c r="E40" i="53" s="1"/>
  <c r="A6" i="53"/>
  <c r="E34" i="53" l="1"/>
  <c r="C22" i="53"/>
  <c r="G63" i="53"/>
  <c r="F52" i="53"/>
  <c r="G52" i="53" s="1"/>
  <c r="F51" i="53"/>
  <c r="F62" i="53"/>
  <c r="F48" i="53"/>
  <c r="F64" i="53"/>
  <c r="G64" i="53" s="1"/>
  <c r="F41" i="53"/>
  <c r="F49" i="53"/>
  <c r="G49" i="53" s="1"/>
  <c r="F54" i="53"/>
  <c r="G54" i="53" s="1"/>
  <c r="F59" i="53"/>
  <c r="F56" i="53"/>
  <c r="G56" i="53" s="1"/>
  <c r="F46" i="53"/>
  <c r="F34" i="53"/>
  <c r="F37" i="53"/>
  <c r="G37" i="53" s="1"/>
  <c r="F42" i="53"/>
  <c r="F43" i="53"/>
  <c r="G43" i="53" s="1"/>
  <c r="F44" i="53"/>
  <c r="F45" i="53"/>
  <c r="F50" i="53"/>
  <c r="F35" i="53"/>
  <c r="F47" i="53"/>
  <c r="F61" i="53"/>
  <c r="G61" i="53" s="1"/>
  <c r="F40" i="53"/>
  <c r="F53" i="53"/>
  <c r="F58" i="53"/>
  <c r="F38" i="53"/>
  <c r="G38" i="53" s="1"/>
  <c r="F39" i="53"/>
  <c r="G39" i="53" s="1"/>
  <c r="F55" i="53"/>
  <c r="F60" i="53"/>
  <c r="F36" i="53"/>
  <c r="F57" i="53"/>
  <c r="A64" i="53"/>
  <c r="A35" i="53"/>
  <c r="A51" i="53"/>
  <c r="A56" i="53"/>
  <c r="A38" i="53"/>
  <c r="A57" i="53"/>
  <c r="A40" i="53"/>
  <c r="A52" i="53"/>
  <c r="A58" i="53"/>
  <c r="A39" i="53"/>
  <c r="A61" i="53"/>
  <c r="A46" i="53"/>
  <c r="A41" i="53"/>
  <c r="A49" i="53"/>
  <c r="A54" i="53"/>
  <c r="A50" i="53"/>
  <c r="A47" i="53"/>
  <c r="A36" i="53"/>
  <c r="A48" i="53"/>
  <c r="A34" i="53"/>
  <c r="A37" i="53"/>
  <c r="A53" i="53"/>
  <c r="A42" i="53"/>
  <c r="A43" i="53"/>
  <c r="A44" i="53"/>
  <c r="A59" i="53"/>
  <c r="A45" i="53"/>
  <c r="A55" i="53"/>
  <c r="A62" i="53"/>
  <c r="A60" i="53"/>
  <c r="G57" i="53" l="1"/>
  <c r="G58" i="53"/>
  <c r="G50" i="53"/>
  <c r="G36" i="53"/>
  <c r="G41" i="53"/>
  <c r="G62" i="53"/>
  <c r="G42" i="53"/>
  <c r="G48" i="53"/>
  <c r="G59" i="53"/>
  <c r="G34" i="53"/>
  <c r="G44" i="53"/>
  <c r="G40" i="53"/>
  <c r="G35" i="53"/>
  <c r="G51" i="53"/>
  <c r="G47" i="53"/>
  <c r="G60" i="53"/>
  <c r="G53" i="53"/>
  <c r="G55" i="53"/>
  <c r="G45" i="53"/>
  <c r="G46" i="53"/>
</calcChain>
</file>

<file path=xl/comments1.xml><?xml version="1.0" encoding="utf-8"?>
<comments xmlns="http://schemas.openxmlformats.org/spreadsheetml/2006/main">
  <authors>
    <author>wessel</author>
  </authors>
  <commentList>
    <comment ref="C16" authorId="0" shapeId="0">
      <text>
        <r>
          <rPr>
            <sz val="9"/>
            <color indexed="81"/>
            <rFont val="Arial"/>
            <family val="2"/>
          </rPr>
          <t>Hinweis:
Hier ist die Arbeitszeit laut
Arbeitszeiterfassung (z. B. Stechuhr)
inklusive Urlaub und Krankheit
mit Entgeltfortzahlung anzugeben!
Feiertage bleiben hierbei in der Regel 
unberücksichtigt.</t>
        </r>
      </text>
    </comment>
    <comment ref="C18" authorId="0" shapeId="0">
      <text>
        <r>
          <rPr>
            <sz val="9"/>
            <color indexed="81"/>
            <rFont val="Arial"/>
            <family val="2"/>
          </rPr>
          <t>Hinweis:
Hier sind die Krankheitsstunden aller 
im Monat angefallenen Krankheitstage 
mit Entgeltfortzahlung anzugeben!</t>
        </r>
      </text>
    </comment>
  </commentList>
</comments>
</file>

<file path=xl/sharedStrings.xml><?xml version="1.0" encoding="utf-8"?>
<sst xmlns="http://schemas.openxmlformats.org/spreadsheetml/2006/main" count="129" uniqueCount="65">
  <si>
    <t>Änderungsdokumentation</t>
  </si>
  <si>
    <t>Version</t>
  </si>
  <si>
    <t>Datum</t>
  </si>
  <si>
    <t>Beschreibung der Änderung</t>
  </si>
  <si>
    <t>V 1.0</t>
  </si>
  <si>
    <t>Aktenzeichen</t>
  </si>
  <si>
    <t>Ersterstellung</t>
  </si>
  <si>
    <t>Zuwendungsempfänger:in</t>
  </si>
  <si>
    <t>Tätigkeitsnachweis</t>
  </si>
  <si>
    <t>Name, Vorname</t>
  </si>
  <si>
    <t>Tätigkeit</t>
  </si>
  <si>
    <t>Region mit "Fronleichnam" als gesetzlichen Feiertag</t>
  </si>
  <si>
    <t>Feiertage</t>
  </si>
  <si>
    <t>Neujahr</t>
  </si>
  <si>
    <t>Karfreitag</t>
  </si>
  <si>
    <t>Maifeiertag</t>
  </si>
  <si>
    <t>Himmelfahrt</t>
  </si>
  <si>
    <t>Pfingstmontag</t>
  </si>
  <si>
    <t>Tag der Einheit</t>
  </si>
  <si>
    <t>Reformationstag</t>
  </si>
  <si>
    <t>1. Weihnachtstag</t>
  </si>
  <si>
    <t>2. Weihnachtstag</t>
  </si>
  <si>
    <t>Weltkindertag</t>
  </si>
  <si>
    <t>Fronleichnam</t>
  </si>
  <si>
    <t>Arbeits-</t>
  </si>
  <si>
    <t>stunden</t>
  </si>
  <si>
    <t>im Projekt</t>
  </si>
  <si>
    <t>Tätigkeitsbeschreibung (Unterricht/Inhalt)</t>
  </si>
  <si>
    <t>z. B. Berufsfeld/Klasse/Schule: Inhalte beschreiben</t>
  </si>
  <si>
    <t>Feiertag</t>
  </si>
  <si>
    <t>Wochentag</t>
  </si>
  <si>
    <t>Feiertag oder Wochentag</t>
  </si>
  <si>
    <t>Ostermontag</t>
  </si>
  <si>
    <t>Bezeichnung</t>
  </si>
  <si>
    <t>Ort, Datum</t>
  </si>
  <si>
    <t>Krankheit mit</t>
  </si>
  <si>
    <t>Entgeltfortzahlung</t>
  </si>
  <si>
    <t>Monat</t>
  </si>
  <si>
    <t>tatsächliche</t>
  </si>
  <si>
    <t>Arbeitsstunden</t>
  </si>
  <si>
    <t>V 1.1</t>
  </si>
  <si>
    <t>Jahr</t>
  </si>
  <si>
    <t>Mai</t>
  </si>
  <si>
    <t>Jan</t>
  </si>
  <si>
    <t>Feb</t>
  </si>
  <si>
    <t>Mär</t>
  </si>
  <si>
    <t>Apr</t>
  </si>
  <si>
    <t>Jun</t>
  </si>
  <si>
    <t>Jul</t>
  </si>
  <si>
    <t>Aug</t>
  </si>
  <si>
    <t>Sep</t>
  </si>
  <si>
    <t>Okt</t>
  </si>
  <si>
    <t>Nov</t>
  </si>
  <si>
    <t>Dez</t>
  </si>
  <si>
    <t>abgerechnete</t>
  </si>
  <si>
    <t>Arbeitsstunden mit</t>
  </si>
  <si>
    <t>diesem Nachweis</t>
  </si>
  <si>
    <t>Unterschrift Mitarbeitender                                      Unterschrift Vorgesetzte:r</t>
  </si>
  <si>
    <t>Formatanpassung (zulassen des Zeilenumbruches)</t>
  </si>
  <si>
    <t>V 1.2</t>
  </si>
  <si>
    <t>Anpassung der Berechnung der gesamten abgerechneten Arbeitsstunden</t>
  </si>
  <si>
    <t>GFAW</t>
  </si>
  <si>
    <t>TLVwA</t>
  </si>
  <si>
    <t>V 2.0</t>
  </si>
  <si>
    <t>Übernahme des Formulars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</si>
</sst>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-1]_-;\-* #,##0.00\ [$€-1]_-;_-* &quot;-&quot;??\ [$€-1]_-"/>
    <numFmt numFmtId="165" formatCode="dd/mm/yy;@"/>
    <numFmt numFmtId="166" formatCode="ddd"/>
    <numFmt numFmtId="167" formatCode="#,##0.00;;"/>
  </numFmts>
  <fonts count="36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sz val="9"/>
      <color indexed="81"/>
      <name val="Arial"/>
      <family val="2"/>
    </font>
    <font>
      <sz val="8"/>
      <color rgb="FF000000"/>
      <name val="Segoe UI"/>
      <family val="2"/>
    </font>
    <font>
      <sz val="11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1" applyNumberFormat="0" applyAlignment="0" applyProtection="0"/>
    <xf numFmtId="0" fontId="12" fillId="2" borderId="2" applyNumberFormat="0" applyAlignment="0" applyProtection="0"/>
    <xf numFmtId="0" fontId="13" fillId="3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14" borderId="0" applyNumberFormat="0" applyBorder="0" applyAlignment="0" applyProtection="0"/>
    <xf numFmtId="0" fontId="17" fillId="3" borderId="0" applyNumberFormat="0" applyBorder="0" applyAlignment="0" applyProtection="0"/>
    <xf numFmtId="0" fontId="2" fillId="4" borderId="4" applyNumberFormat="0" applyFont="0" applyAlignment="0" applyProtection="0"/>
    <xf numFmtId="0" fontId="18" fillId="1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106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7" fillId="0" borderId="0" xfId="40" applyNumberFormat="1" applyAlignment="1" applyProtection="1">
      <alignment vertical="center"/>
      <protection hidden="1"/>
    </xf>
    <xf numFmtId="0" fontId="27" fillId="0" borderId="0" xfId="40" applyNumberFormat="1" applyAlignment="1" applyProtection="1">
      <alignment horizontal="center" vertical="center"/>
      <protection hidden="1"/>
    </xf>
    <xf numFmtId="0" fontId="27" fillId="0" borderId="0" xfId="40" applyNumberFormat="1" applyBorder="1" applyAlignment="1" applyProtection="1">
      <alignment vertical="center"/>
      <protection hidden="1"/>
    </xf>
    <xf numFmtId="0" fontId="28" fillId="0" borderId="0" xfId="40" applyNumberFormat="1" applyFont="1" applyBorder="1" applyAlignment="1" applyProtection="1">
      <alignment vertical="center"/>
      <protection hidden="1"/>
    </xf>
    <xf numFmtId="0" fontId="30" fillId="0" borderId="0" xfId="40" applyNumberFormat="1" applyFont="1" applyBorder="1" applyAlignment="1" applyProtection="1">
      <alignment vertical="center"/>
      <protection hidden="1"/>
    </xf>
    <xf numFmtId="0" fontId="7" fillId="0" borderId="0" xfId="41" applyFont="1" applyAlignment="1" applyProtection="1">
      <alignment horizontal="left"/>
      <protection hidden="1"/>
    </xf>
    <xf numFmtId="0" fontId="8" fillId="0" borderId="0" xfId="41" applyFont="1" applyAlignment="1" applyProtection="1">
      <alignment horizontal="left" vertical="top"/>
      <protection hidden="1"/>
    </xf>
    <xf numFmtId="49" fontId="3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3" fillId="20" borderId="0" xfId="0" applyFont="1" applyFill="1" applyAlignment="1" applyProtection="1">
      <alignment horizontal="center" vertical="center"/>
      <protection hidden="1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20" borderId="0" xfId="0" applyFont="1" applyFill="1" applyBorder="1" applyAlignment="1" applyProtection="1">
      <alignment horizontal="center" vertical="center"/>
      <protection hidden="1"/>
    </xf>
    <xf numFmtId="4" fontId="3" fillId="19" borderId="15" xfId="41" applyNumberFormat="1" applyFont="1" applyFill="1" applyBorder="1" applyAlignment="1" applyProtection="1">
      <alignment horizontal="right" vertical="center" indent="1"/>
      <protection locked="0"/>
    </xf>
    <xf numFmtId="0" fontId="3" fillId="20" borderId="0" xfId="0" applyFont="1" applyFill="1" applyAlignment="1" applyProtection="1">
      <alignment vertical="center"/>
      <protection hidden="1"/>
    </xf>
    <xf numFmtId="0" fontId="3" fillId="20" borderId="0" xfId="0" applyFont="1" applyFill="1" applyAlignment="1" applyProtection="1">
      <alignment horizontal="left" vertical="center" indent="1"/>
      <protection hidden="1"/>
    </xf>
    <xf numFmtId="0" fontId="3" fillId="20" borderId="0" xfId="0" applyFont="1" applyFill="1" applyAlignment="1" applyProtection="1">
      <alignment horizontal="right" vertical="center" indent="1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166" fontId="3" fillId="0" borderId="16" xfId="0" applyNumberFormat="1" applyFont="1" applyBorder="1" applyAlignment="1" applyProtection="1">
      <alignment horizontal="left" vertical="center" indent="1"/>
      <protection hidden="1"/>
    </xf>
    <xf numFmtId="14" fontId="3" fillId="21" borderId="0" xfId="50" applyNumberFormat="1" applyFont="1" applyFill="1" applyBorder="1" applyAlignment="1" applyProtection="1">
      <alignment horizontal="center" vertical="center"/>
      <protection hidden="1"/>
    </xf>
    <xf numFmtId="14" fontId="3" fillId="21" borderId="0" xfId="50" applyNumberFormat="1" applyFont="1" applyFill="1" applyBorder="1" applyAlignment="1" applyProtection="1">
      <alignment horizontal="left" vertical="center" indent="1"/>
      <protection hidden="1"/>
    </xf>
    <xf numFmtId="14" fontId="3" fillId="21" borderId="0" xfId="0" applyNumberFormat="1" applyFont="1" applyFill="1" applyBorder="1" applyAlignment="1" applyProtection="1">
      <alignment horizontal="center" vertical="center"/>
      <protection hidden="1"/>
    </xf>
    <xf numFmtId="14" fontId="3" fillId="21" borderId="0" xfId="0" applyNumberFormat="1" applyFont="1" applyFill="1" applyBorder="1" applyAlignment="1" applyProtection="1">
      <alignment horizontal="left" vertical="center" indent="1"/>
      <protection hidden="1"/>
    </xf>
    <xf numFmtId="14" fontId="3" fillId="22" borderId="0" xfId="50" applyNumberFormat="1" applyFont="1" applyFill="1" applyBorder="1" applyAlignment="1" applyProtection="1">
      <alignment horizontal="center" vertical="center"/>
      <protection hidden="1"/>
    </xf>
    <xf numFmtId="14" fontId="3" fillId="22" borderId="0" xfId="50" applyNumberFormat="1" applyFont="1" applyFill="1" applyBorder="1" applyAlignment="1" applyProtection="1">
      <alignment horizontal="left" vertical="center" indent="1"/>
      <protection hidden="1"/>
    </xf>
    <xf numFmtId="14" fontId="3" fillId="22" borderId="0" xfId="0" applyNumberFormat="1" applyFont="1" applyFill="1" applyBorder="1" applyAlignment="1" applyProtection="1">
      <alignment horizontal="center" vertical="center"/>
      <protection hidden="1"/>
    </xf>
    <xf numFmtId="14" fontId="3" fillId="22" borderId="0" xfId="0" applyNumberFormat="1" applyFont="1" applyFill="1" applyBorder="1" applyAlignment="1" applyProtection="1">
      <alignment horizontal="left" vertical="center" indent="1"/>
      <protection hidden="1"/>
    </xf>
    <xf numFmtId="14" fontId="3" fillId="23" borderId="0" xfId="50" applyNumberFormat="1" applyFont="1" applyFill="1" applyAlignment="1" applyProtection="1">
      <alignment horizontal="center" vertical="center"/>
      <protection hidden="1"/>
    </xf>
    <xf numFmtId="14" fontId="3" fillId="23" borderId="0" xfId="50" applyNumberFormat="1" applyFont="1" applyFill="1" applyAlignment="1" applyProtection="1">
      <alignment horizontal="left" vertical="center" indent="1"/>
      <protection hidden="1"/>
    </xf>
    <xf numFmtId="0" fontId="3" fillId="20" borderId="0" xfId="0" applyFont="1" applyFill="1" applyBorder="1" applyAlignment="1" applyProtection="1">
      <alignment horizontal="left" vertical="center" indent="1"/>
      <protection hidden="1"/>
    </xf>
    <xf numFmtId="14" fontId="3" fillId="0" borderId="17" xfId="50" applyNumberFormat="1" applyFont="1" applyFill="1" applyBorder="1" applyAlignment="1" applyProtection="1">
      <alignment horizontal="center" vertical="center"/>
      <protection hidden="1"/>
    </xf>
    <xf numFmtId="14" fontId="3" fillId="0" borderId="11" xfId="50" applyNumberFormat="1" applyFont="1" applyFill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3" fillId="0" borderId="16" xfId="0" applyFont="1" applyBorder="1" applyAlignment="1" applyProtection="1">
      <alignment horizontal="left" vertical="center" indent="1"/>
      <protection hidden="1"/>
    </xf>
    <xf numFmtId="0" fontId="3" fillId="24" borderId="22" xfId="0" applyFont="1" applyFill="1" applyBorder="1" applyAlignment="1" applyProtection="1">
      <alignment vertical="center"/>
      <protection hidden="1"/>
    </xf>
    <xf numFmtId="0" fontId="5" fillId="24" borderId="23" xfId="50" applyFont="1" applyFill="1" applyBorder="1" applyAlignment="1" applyProtection="1">
      <alignment horizontal="left" vertical="center"/>
      <protection hidden="1"/>
    </xf>
    <xf numFmtId="0" fontId="5" fillId="24" borderId="21" xfId="0" applyFont="1" applyFill="1" applyBorder="1" applyAlignment="1" applyProtection="1">
      <alignment horizontal="left" vertical="center" indent="1"/>
      <protection hidden="1"/>
    </xf>
    <xf numFmtId="0" fontId="5" fillId="24" borderId="23" xfId="50" applyFont="1" applyFill="1" applyBorder="1" applyAlignment="1" applyProtection="1">
      <alignment horizontal="center" vertical="center"/>
      <protection hidden="1"/>
    </xf>
    <xf numFmtId="0" fontId="3" fillId="24" borderId="13" xfId="0" applyFont="1" applyFill="1" applyBorder="1" applyAlignment="1" applyProtection="1">
      <alignment vertical="center"/>
      <protection hidden="1"/>
    </xf>
    <xf numFmtId="0" fontId="3" fillId="24" borderId="11" xfId="0" applyFont="1" applyFill="1" applyBorder="1" applyAlignment="1" applyProtection="1">
      <alignment vertical="center"/>
      <protection hidden="1"/>
    </xf>
    <xf numFmtId="0" fontId="5" fillId="24" borderId="12" xfId="0" applyFont="1" applyFill="1" applyBorder="1" applyAlignment="1" applyProtection="1">
      <alignment horizontal="left" vertical="center" indent="1"/>
      <protection hidden="1"/>
    </xf>
    <xf numFmtId="0" fontId="3" fillId="0" borderId="16" xfId="50" applyFont="1" applyFill="1" applyBorder="1" applyAlignment="1" applyProtection="1">
      <alignment horizontal="left" vertical="center" indent="1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20" xfId="0" applyFont="1" applyBorder="1" applyAlignment="1" applyProtection="1">
      <alignment vertical="center"/>
      <protection hidden="1"/>
    </xf>
    <xf numFmtId="14" fontId="3" fillId="0" borderId="14" xfId="50" applyNumberFormat="1" applyFont="1" applyFill="1" applyBorder="1" applyAlignment="1" applyProtection="1">
      <alignment horizontal="left" vertical="center"/>
      <protection hidden="1"/>
    </xf>
    <xf numFmtId="166" fontId="3" fillId="0" borderId="19" xfId="0" applyNumberFormat="1" applyFont="1" applyBorder="1" applyAlignment="1" applyProtection="1">
      <alignment horizontal="left" indent="1"/>
      <protection hidden="1"/>
    </xf>
    <xf numFmtId="166" fontId="3" fillId="0" borderId="13" xfId="0" applyNumberFormat="1" applyFont="1" applyBorder="1" applyAlignment="1" applyProtection="1">
      <alignment horizontal="left" vertical="top" indent="1"/>
      <protection hidden="1"/>
    </xf>
    <xf numFmtId="0" fontId="3" fillId="18" borderId="21" xfId="0" applyFont="1" applyFill="1" applyBorder="1" applyAlignment="1" applyProtection="1">
      <alignment horizontal="left" vertical="center" indent="1"/>
      <protection hidden="1"/>
    </xf>
    <xf numFmtId="0" fontId="3" fillId="18" borderId="18" xfId="0" applyFont="1" applyFill="1" applyBorder="1" applyAlignment="1" applyProtection="1">
      <alignment horizontal="left" vertical="center" indent="1"/>
      <protection hidden="1"/>
    </xf>
    <xf numFmtId="0" fontId="3" fillId="18" borderId="12" xfId="0" applyFont="1" applyFill="1" applyBorder="1" applyAlignment="1" applyProtection="1">
      <alignment horizontal="left" vertical="center" indent="1"/>
      <protection hidden="1"/>
    </xf>
    <xf numFmtId="0" fontId="3" fillId="0" borderId="19" xfId="0" applyFont="1" applyBorder="1" applyAlignment="1" applyProtection="1">
      <alignment horizontal="left" indent="1"/>
      <protection hidden="1"/>
    </xf>
    <xf numFmtId="0" fontId="3" fillId="0" borderId="13" xfId="0" applyFont="1" applyBorder="1" applyAlignment="1" applyProtection="1">
      <alignment horizontal="left" vertical="top" indent="1"/>
      <protection hidden="1"/>
    </xf>
    <xf numFmtId="0" fontId="3" fillId="24" borderId="19" xfId="0" applyFont="1" applyFill="1" applyBorder="1" applyAlignment="1" applyProtection="1">
      <alignment vertical="center"/>
      <protection hidden="1"/>
    </xf>
    <xf numFmtId="0" fontId="3" fillId="24" borderId="17" xfId="0" applyFont="1" applyFill="1" applyBorder="1" applyAlignment="1" applyProtection="1">
      <alignment vertical="center"/>
      <protection hidden="1"/>
    </xf>
    <xf numFmtId="0" fontId="3" fillId="24" borderId="18" xfId="0" applyFont="1" applyFill="1" applyBorder="1" applyAlignment="1" applyProtection="1">
      <alignment vertical="center"/>
      <protection hidden="1"/>
    </xf>
    <xf numFmtId="0" fontId="3" fillId="18" borderId="12" xfId="0" applyFont="1" applyFill="1" applyBorder="1" applyAlignment="1" applyProtection="1">
      <alignment vertical="center"/>
      <protection hidden="1"/>
    </xf>
    <xf numFmtId="0" fontId="3" fillId="20" borderId="0" xfId="0" applyFont="1" applyFill="1" applyAlignment="1" applyProtection="1">
      <alignment horizontal="right" vertical="center" indent="1"/>
      <protection locked="0" hidden="1"/>
    </xf>
    <xf numFmtId="4" fontId="3" fillId="19" borderId="18" xfId="41" applyNumberFormat="1" applyFont="1" applyFill="1" applyBorder="1" applyAlignment="1" applyProtection="1">
      <alignment horizontal="right" vertical="center" indent="1"/>
      <protection locked="0"/>
    </xf>
    <xf numFmtId="4" fontId="3" fillId="19" borderId="18" xfId="41" applyNumberFormat="1" applyFont="1" applyFill="1" applyBorder="1" applyAlignment="1" applyProtection="1">
      <alignment horizontal="right" indent="1"/>
      <protection locked="0"/>
    </xf>
    <xf numFmtId="0" fontId="3" fillId="18" borderId="24" xfId="0" applyFont="1" applyFill="1" applyBorder="1" applyAlignment="1" applyProtection="1">
      <alignment vertical="center"/>
      <protection locked="0"/>
    </xf>
    <xf numFmtId="49" fontId="3" fillId="19" borderId="15" xfId="41" applyNumberFormat="1" applyFont="1" applyFill="1" applyBorder="1" applyAlignment="1" applyProtection="1">
      <alignment horizontal="left" vertical="center" wrapText="1" indent="1"/>
      <protection locked="0"/>
    </xf>
    <xf numFmtId="0" fontId="33" fillId="20" borderId="0" xfId="0" applyFont="1" applyFill="1" applyAlignment="1" applyProtection="1">
      <alignment horizontal="left" vertical="center" indent="1"/>
      <protection hidden="1"/>
    </xf>
    <xf numFmtId="0" fontId="3" fillId="0" borderId="19" xfId="0" applyFont="1" applyBorder="1" applyAlignment="1" applyProtection="1">
      <alignment horizontal="left" vertical="center" indent="1"/>
      <protection hidden="1"/>
    </xf>
    <xf numFmtId="0" fontId="3" fillId="0" borderId="0" xfId="0" applyFont="1" applyAlignment="1">
      <alignment horizontal="center" vertical="center"/>
    </xf>
    <xf numFmtId="0" fontId="3" fillId="20" borderId="0" xfId="0" applyFont="1" applyFill="1" applyAlignment="1">
      <alignment horizontal="left" vertical="center" indent="1"/>
    </xf>
    <xf numFmtId="0" fontId="3" fillId="18" borderId="15" xfId="37" applyNumberFormat="1" applyFont="1" applyFill="1" applyBorder="1" applyAlignment="1" applyProtection="1">
      <alignment horizontal="left" vertical="center" indent="1"/>
      <protection locked="0"/>
    </xf>
    <xf numFmtId="0" fontId="3" fillId="0" borderId="24" xfId="0" applyFont="1" applyBorder="1" applyAlignment="1" applyProtection="1">
      <alignment vertical="center"/>
      <protection hidden="1"/>
    </xf>
    <xf numFmtId="0" fontId="3" fillId="24" borderId="25" xfId="0" applyFont="1" applyFill="1" applyBorder="1" applyAlignment="1" applyProtection="1">
      <alignment vertical="center"/>
      <protection hidden="1"/>
    </xf>
    <xf numFmtId="0" fontId="3" fillId="24" borderId="0" xfId="0" applyFont="1" applyFill="1" applyBorder="1" applyAlignment="1" applyProtection="1">
      <alignment vertical="center"/>
      <protection hidden="1"/>
    </xf>
    <xf numFmtId="0" fontId="3" fillId="24" borderId="23" xfId="0" applyFont="1" applyFill="1" applyBorder="1" applyAlignment="1" applyProtection="1">
      <alignment vertical="center"/>
      <protection hidden="1"/>
    </xf>
    <xf numFmtId="0" fontId="3" fillId="24" borderId="22" xfId="0" applyFont="1" applyFill="1" applyBorder="1" applyAlignment="1" applyProtection="1">
      <alignment horizontal="left" vertical="center" indent="1"/>
      <protection hidden="1"/>
    </xf>
    <xf numFmtId="0" fontId="3" fillId="24" borderId="22" xfId="0" applyFont="1" applyFill="1" applyBorder="1" applyAlignment="1" applyProtection="1">
      <alignment horizontal="left" vertical="top" indent="1"/>
      <protection hidden="1"/>
    </xf>
    <xf numFmtId="167" fontId="4" fillId="0" borderId="21" xfId="0" applyNumberFormat="1" applyFont="1" applyFill="1" applyBorder="1" applyAlignment="1" applyProtection="1">
      <alignment horizontal="right" vertical="center" indent="1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12" xfId="0" applyFont="1" applyFill="1" applyBorder="1" applyAlignment="1" applyProtection="1">
      <alignment vertical="center"/>
      <protection hidden="1"/>
    </xf>
    <xf numFmtId="0" fontId="3" fillId="18" borderId="13" xfId="0" applyFont="1" applyFill="1" applyBorder="1" applyAlignment="1" applyProtection="1">
      <alignment horizontal="left" vertical="center" indent="1"/>
      <protection locked="0"/>
    </xf>
    <xf numFmtId="0" fontId="3" fillId="18" borderId="27" xfId="0" applyFont="1" applyFill="1" applyBorder="1" applyAlignment="1" applyProtection="1">
      <alignment horizontal="left" vertical="center" indent="1"/>
      <protection locked="0"/>
    </xf>
    <xf numFmtId="0" fontId="3" fillId="18" borderId="28" xfId="0" applyFont="1" applyFill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horizontal="left" vertical="top" indent="1"/>
      <protection hidden="1"/>
    </xf>
    <xf numFmtId="0" fontId="5" fillId="0" borderId="11" xfId="0" applyFont="1" applyBorder="1" applyAlignment="1" applyProtection="1">
      <alignment horizontal="left" vertical="top" indent="1"/>
      <protection hidden="1"/>
    </xf>
    <xf numFmtId="49" fontId="3" fillId="18" borderId="30" xfId="50" applyNumberFormat="1" applyFont="1" applyFill="1" applyBorder="1" applyAlignment="1" applyProtection="1">
      <alignment horizontal="left" vertical="center" indent="1"/>
      <protection locked="0"/>
    </xf>
    <xf numFmtId="49" fontId="3" fillId="18" borderId="26" xfId="50" applyNumberFormat="1" applyFont="1" applyFill="1" applyBorder="1" applyAlignment="1" applyProtection="1">
      <alignment horizontal="left" vertical="center" indent="1"/>
      <protection locked="0"/>
    </xf>
    <xf numFmtId="0" fontId="3" fillId="18" borderId="29" xfId="0" applyFont="1" applyFill="1" applyBorder="1" applyAlignment="1" applyProtection="1">
      <alignment horizontal="left" vertical="center" indent="1"/>
      <protection locked="0"/>
    </xf>
    <xf numFmtId="0" fontId="3" fillId="18" borderId="12" xfId="0" applyFont="1" applyFill="1" applyBorder="1" applyAlignment="1" applyProtection="1">
      <alignment horizontal="left" vertical="center" indent="1"/>
      <protection locked="0"/>
    </xf>
    <xf numFmtId="0" fontId="34" fillId="24" borderId="31" xfId="40" applyNumberFormat="1" applyFont="1" applyFill="1" applyBorder="1" applyAlignment="1" applyProtection="1">
      <alignment horizontal="left" indent="1"/>
      <protection hidden="1"/>
    </xf>
    <xf numFmtId="0" fontId="3" fillId="24" borderId="10" xfId="40" applyNumberFormat="1" applyFont="1" applyFill="1" applyBorder="1" applyAlignment="1" applyProtection="1">
      <alignment vertical="center"/>
      <protection hidden="1"/>
    </xf>
    <xf numFmtId="0" fontId="3" fillId="24" borderId="32" xfId="40" applyNumberFormat="1" applyFont="1" applyFill="1" applyBorder="1" applyAlignment="1" applyProtection="1">
      <alignment vertical="center"/>
      <protection hidden="1"/>
    </xf>
    <xf numFmtId="0" fontId="34" fillId="24" borderId="33" xfId="40" applyNumberFormat="1" applyFont="1" applyFill="1" applyBorder="1" applyAlignment="1" applyProtection="1">
      <alignment horizontal="left" vertical="top" indent="1"/>
      <protection hidden="1"/>
    </xf>
    <xf numFmtId="0" fontId="3" fillId="24" borderId="34" xfId="40" applyNumberFormat="1" applyFont="1" applyFill="1" applyBorder="1" applyAlignment="1" applyProtection="1">
      <alignment vertical="center"/>
      <protection hidden="1"/>
    </xf>
    <xf numFmtId="0" fontId="3" fillId="24" borderId="35" xfId="40" applyNumberFormat="1" applyFont="1" applyFill="1" applyBorder="1" applyAlignment="1" applyProtection="1">
      <alignment vertical="center"/>
      <protection hidden="1"/>
    </xf>
    <xf numFmtId="0" fontId="35" fillId="0" borderId="0" xfId="40" quotePrefix="1" applyNumberFormat="1" applyFont="1" applyBorder="1" applyAlignment="1" applyProtection="1">
      <alignment horizontal="left" vertical="center"/>
      <protection hidden="1"/>
    </xf>
    <xf numFmtId="0" fontId="3" fillId="0" borderId="15" xfId="40" applyNumberFormat="1" applyFont="1" applyBorder="1" applyAlignment="1">
      <alignment horizontal="left" vertical="center" wrapText="1" indent="1"/>
    </xf>
    <xf numFmtId="0" fontId="4" fillId="25" borderId="16" xfId="40" applyNumberFormat="1" applyFont="1" applyFill="1" applyBorder="1" applyAlignment="1" applyProtection="1">
      <alignment horizontal="left" vertical="center" indent="1"/>
      <protection hidden="1"/>
    </xf>
    <xf numFmtId="0" fontId="27" fillId="25" borderId="20" xfId="40" applyNumberFormat="1" applyFill="1" applyBorder="1" applyAlignment="1" applyProtection="1">
      <alignment horizontal="center" vertical="center"/>
      <protection hidden="1"/>
    </xf>
    <xf numFmtId="0" fontId="27" fillId="25" borderId="14" xfId="40" applyNumberFormat="1" applyFill="1" applyBorder="1" applyAlignment="1" applyProtection="1">
      <alignment vertical="center"/>
      <protection hidden="1"/>
    </xf>
    <xf numFmtId="0" fontId="4" fillId="17" borderId="15" xfId="40" applyNumberFormat="1" applyFont="1" applyFill="1" applyBorder="1" applyAlignment="1">
      <alignment horizontal="left" vertical="center" indent="1"/>
    </xf>
    <xf numFmtId="0" fontId="4" fillId="17" borderId="15" xfId="40" applyNumberFormat="1" applyFont="1" applyFill="1" applyBorder="1" applyAlignment="1">
      <alignment horizontal="center" vertical="center"/>
    </xf>
    <xf numFmtId="0" fontId="27" fillId="0" borderId="0" xfId="40" applyNumberFormat="1" applyAlignment="1" applyProtection="1">
      <alignment horizontal="left" vertical="center" indent="1"/>
      <protection hidden="1"/>
    </xf>
    <xf numFmtId="165" fontId="3" fillId="0" borderId="15" xfId="40" applyNumberFormat="1" applyFont="1" applyBorder="1" applyAlignment="1">
      <alignment horizontal="left" vertical="center" indent="1"/>
    </xf>
    <xf numFmtId="165" fontId="3" fillId="0" borderId="15" xfId="51" applyNumberFormat="1" applyFont="1" applyBorder="1" applyAlignment="1">
      <alignment horizontal="center" vertical="center"/>
    </xf>
    <xf numFmtId="165" fontId="3" fillId="0" borderId="15" xfId="4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 7" xfId="54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6">
    <dxf>
      <font>
        <color rgb="FFFF0000"/>
      </font>
    </dxf>
    <dxf>
      <font>
        <strike val="0"/>
      </font>
      <fill>
        <patternFill>
          <bgColor theme="0" tint="-0.1499679555650502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5"/>
      <tableStyleElement type="header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DAB5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E$16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66675</xdr:rowOff>
    </xdr:from>
    <xdr:to>
      <xdr:col>3</xdr:col>
      <xdr:colOff>729872</xdr:colOff>
      <xdr:row>3</xdr:row>
      <xdr:rowOff>142275</xdr:rowOff>
    </xdr:to>
    <xdr:pic>
      <xdr:nvPicPr>
        <xdr:cNvPr id="9" name="Grafik 8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6675"/>
          <a:ext cx="2539621" cy="532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3143250</xdr:colOff>
          <xdr:row>13</xdr:row>
          <xdr:rowOff>9525</xdr:rowOff>
        </xdr:from>
        <xdr:to>
          <xdr:col>3</xdr:col>
          <xdr:colOff>3600450</xdr:colOff>
          <xdr:row>14</xdr:row>
          <xdr:rowOff>38100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3143250</xdr:colOff>
          <xdr:row>14</xdr:row>
          <xdr:rowOff>47625</xdr:rowOff>
        </xdr:from>
        <xdr:to>
          <xdr:col>3</xdr:col>
          <xdr:colOff>3600450</xdr:colOff>
          <xdr:row>15</xdr:row>
          <xdr:rowOff>85725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1457325</xdr:colOff>
      <xdr:row>0</xdr:row>
      <xdr:rowOff>0</xdr:rowOff>
    </xdr:from>
    <xdr:to>
      <xdr:col>4</xdr:col>
      <xdr:colOff>0</xdr:colOff>
      <xdr:row>3</xdr:row>
      <xdr:rowOff>92075</xdr:rowOff>
    </xdr:to>
    <xdr:pic>
      <xdr:nvPicPr>
        <xdr:cNvPr id="6" name="Grafik 5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26707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C21"/>
  <sheetViews>
    <sheetView showGridLines="0" zoomScaleNormal="100" workbookViewId="0">
      <selection activeCell="A15" sqref="A15"/>
    </sheetView>
  </sheetViews>
  <sheetFormatPr baseColWidth="10" defaultColWidth="11.42578125" defaultRowHeight="12" x14ac:dyDescent="0.2"/>
  <cols>
    <col min="1" max="1" width="10.7109375" style="3" customWidth="1"/>
    <col min="2" max="2" width="15.7109375" style="4" customWidth="1"/>
    <col min="3" max="3" width="70.7109375" style="3" customWidth="1"/>
    <col min="4" max="16384" width="11.42578125" style="3"/>
  </cols>
  <sheetData>
    <row r="1" spans="1:3" ht="30" customHeight="1" thickBot="1" x14ac:dyDescent="0.25">
      <c r="A1" s="7" t="s">
        <v>0</v>
      </c>
      <c r="B1" s="6"/>
      <c r="C1" s="6"/>
    </row>
    <row r="2" spans="1:3" ht="30" customHeight="1" thickTop="1" x14ac:dyDescent="0.25">
      <c r="A2" s="88" t="s">
        <v>8</v>
      </c>
      <c r="B2" s="89"/>
      <c r="C2" s="90"/>
    </row>
    <row r="3" spans="1:3" ht="30" customHeight="1" thickBot="1" x14ac:dyDescent="0.25">
      <c r="A3" s="91"/>
      <c r="B3" s="92"/>
      <c r="C3" s="93"/>
    </row>
    <row r="4" spans="1:3" ht="15" customHeight="1" thickTop="1" x14ac:dyDescent="0.2">
      <c r="A4" s="94" t="str">
        <f>IF(AND(Tätigkeitsnachweis!D9="",Tätigkeitsnachweis!D11="",Tätigkeitsnachweis!C22=0),"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96" t="s">
        <v>61</v>
      </c>
      <c r="B6" s="97"/>
      <c r="C6" s="98"/>
    </row>
    <row r="7" spans="1:3" s="5" customFormat="1" ht="18" customHeight="1" x14ac:dyDescent="0.2">
      <c r="A7" s="99" t="s">
        <v>1</v>
      </c>
      <c r="B7" s="100" t="s">
        <v>2</v>
      </c>
      <c r="C7" s="99" t="s">
        <v>3</v>
      </c>
    </row>
    <row r="8" spans="1:3" s="5" customFormat="1" ht="24" customHeight="1" x14ac:dyDescent="0.2">
      <c r="A8" s="102" t="s">
        <v>4</v>
      </c>
      <c r="B8" s="105">
        <v>44750</v>
      </c>
      <c r="C8" s="95" t="s">
        <v>6</v>
      </c>
    </row>
    <row r="9" spans="1:3" ht="24" customHeight="1" x14ac:dyDescent="0.2">
      <c r="A9" s="102" t="s">
        <v>40</v>
      </c>
      <c r="B9" s="104">
        <v>44848</v>
      </c>
      <c r="C9" s="95" t="s">
        <v>58</v>
      </c>
    </row>
    <row r="10" spans="1:3" ht="24" customHeight="1" x14ac:dyDescent="0.2">
      <c r="A10" s="102" t="s">
        <v>59</v>
      </c>
      <c r="B10" s="104">
        <v>44862</v>
      </c>
      <c r="C10" s="95" t="s">
        <v>60</v>
      </c>
    </row>
    <row r="11" spans="1:3" ht="15" customHeight="1" x14ac:dyDescent="0.2">
      <c r="A11" s="101"/>
      <c r="B11" s="3"/>
    </row>
    <row r="12" spans="1:3" ht="18" customHeight="1" x14ac:dyDescent="0.2">
      <c r="A12" s="96" t="s">
        <v>62</v>
      </c>
      <c r="B12" s="97"/>
      <c r="C12" s="98"/>
    </row>
    <row r="13" spans="1:3" s="5" customFormat="1" ht="18" customHeight="1" x14ac:dyDescent="0.2">
      <c r="A13" s="99" t="s">
        <v>1</v>
      </c>
      <c r="B13" s="100" t="s">
        <v>2</v>
      </c>
      <c r="C13" s="99" t="s">
        <v>3</v>
      </c>
    </row>
    <row r="14" spans="1:3" s="5" customFormat="1" ht="24" customHeight="1" x14ac:dyDescent="0.2">
      <c r="A14" s="102" t="s">
        <v>63</v>
      </c>
      <c r="B14" s="103">
        <v>44928</v>
      </c>
      <c r="C14" s="95" t="s">
        <v>64</v>
      </c>
    </row>
    <row r="15" spans="1:3" ht="24" customHeight="1" x14ac:dyDescent="0.2">
      <c r="A15" s="102"/>
      <c r="B15" s="104"/>
      <c r="C15" s="95"/>
    </row>
    <row r="16" spans="1:3" ht="24" customHeight="1" x14ac:dyDescent="0.2">
      <c r="A16" s="102"/>
      <c r="B16" s="104"/>
      <c r="C16" s="95"/>
    </row>
    <row r="17" spans="1:3" ht="24" customHeight="1" x14ac:dyDescent="0.2">
      <c r="A17" s="102"/>
      <c r="B17" s="104"/>
      <c r="C17" s="95"/>
    </row>
    <row r="18" spans="1:3" ht="24" customHeight="1" x14ac:dyDescent="0.2">
      <c r="A18" s="102"/>
      <c r="B18" s="104"/>
      <c r="C18" s="95"/>
    </row>
    <row r="19" spans="1:3" ht="24" customHeight="1" x14ac:dyDescent="0.2">
      <c r="A19" s="102"/>
      <c r="B19" s="103"/>
      <c r="C19" s="95"/>
    </row>
    <row r="20" spans="1:3" ht="24" customHeight="1" x14ac:dyDescent="0.2">
      <c r="A20" s="102"/>
      <c r="B20" s="103"/>
      <c r="C20" s="95"/>
    </row>
    <row r="21" spans="1:3" ht="24" customHeight="1" x14ac:dyDescent="0.2">
      <c r="A21" s="102"/>
      <c r="B21" s="104"/>
      <c r="C21" s="95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G64"/>
  <sheetViews>
    <sheetView showGridLines="0" tabSelected="1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5.7109375" style="2" customWidth="1"/>
    <col min="2" max="2" width="11.7109375" style="2" customWidth="1"/>
    <col min="3" max="3" width="9.7109375" style="2" customWidth="1"/>
    <col min="4" max="4" width="69.7109375" style="2" customWidth="1"/>
    <col min="5" max="6" width="10.7109375" style="2" hidden="1" customWidth="1"/>
    <col min="7" max="7" width="22.7109375" style="2" hidden="1" customWidth="1"/>
    <col min="8" max="16384" width="11.42578125" style="2"/>
  </cols>
  <sheetData>
    <row r="1" spans="1:7" x14ac:dyDescent="0.2">
      <c r="E1" s="16"/>
      <c r="F1" s="16"/>
      <c r="G1" s="16"/>
    </row>
    <row r="2" spans="1:7" x14ac:dyDescent="0.2">
      <c r="E2" s="16"/>
      <c r="F2" s="16"/>
      <c r="G2" s="16"/>
    </row>
    <row r="3" spans="1:7" x14ac:dyDescent="0.2">
      <c r="E3" s="16"/>
      <c r="F3" s="16"/>
      <c r="G3" s="16"/>
    </row>
    <row r="4" spans="1:7" x14ac:dyDescent="0.2">
      <c r="E4" s="16"/>
      <c r="F4" s="16"/>
      <c r="G4" s="16"/>
    </row>
    <row r="5" spans="1:7" x14ac:dyDescent="0.2">
      <c r="E5" s="16"/>
      <c r="F5" s="16"/>
      <c r="G5" s="16"/>
    </row>
    <row r="6" spans="1:7" s="1" customFormat="1" ht="15" customHeight="1" x14ac:dyDescent="0.25">
      <c r="A6" s="8" t="str">
        <f>Änderungsdoku!$A$2</f>
        <v>Tätigkeitsnachweis</v>
      </c>
      <c r="E6" s="16"/>
      <c r="F6" s="16"/>
      <c r="G6" s="16"/>
    </row>
    <row r="7" spans="1:7" s="1" customFormat="1" ht="15" customHeight="1" x14ac:dyDescent="0.2">
      <c r="A7" s="9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  <c r="E7" s="16"/>
      <c r="F7" s="16"/>
      <c r="G7" s="16"/>
    </row>
    <row r="8" spans="1:7" s="1" customFormat="1" ht="5.0999999999999996" customHeight="1" x14ac:dyDescent="0.2">
      <c r="E8" s="16"/>
      <c r="F8" s="16"/>
      <c r="G8" s="16"/>
    </row>
    <row r="9" spans="1:7" s="1" customFormat="1" ht="18" customHeight="1" x14ac:dyDescent="0.2">
      <c r="A9" s="44" t="s">
        <v>5</v>
      </c>
      <c r="B9" s="45"/>
      <c r="C9" s="46"/>
      <c r="D9" s="10"/>
      <c r="E9" s="16"/>
      <c r="F9" s="16"/>
      <c r="G9" s="16"/>
    </row>
    <row r="10" spans="1:7" ht="18" customHeight="1" x14ac:dyDescent="0.2">
      <c r="A10" s="36" t="s">
        <v>7</v>
      </c>
      <c r="B10" s="47"/>
      <c r="C10" s="35"/>
      <c r="D10" s="10"/>
      <c r="E10" s="16"/>
      <c r="F10" s="16"/>
      <c r="G10" s="16"/>
    </row>
    <row r="11" spans="1:7" s="1" customFormat="1" ht="18" customHeight="1" x14ac:dyDescent="0.2">
      <c r="A11" s="44" t="s">
        <v>9</v>
      </c>
      <c r="B11" s="45"/>
      <c r="C11" s="46"/>
      <c r="D11" s="10"/>
      <c r="E11" s="16"/>
      <c r="F11" s="16"/>
      <c r="G11" s="16"/>
    </row>
    <row r="12" spans="1:7" ht="18" customHeight="1" x14ac:dyDescent="0.2">
      <c r="A12" s="36" t="s">
        <v>10</v>
      </c>
      <c r="B12" s="47"/>
      <c r="C12" s="35"/>
      <c r="D12" s="10"/>
      <c r="E12" s="16"/>
      <c r="F12" s="16"/>
      <c r="G12" s="16"/>
    </row>
    <row r="13" spans="1:7" s="1" customFormat="1" ht="5.0999999999999996" customHeight="1" x14ac:dyDescent="0.2">
      <c r="E13" s="16"/>
      <c r="F13" s="16"/>
      <c r="G13" s="16"/>
    </row>
    <row r="14" spans="1:7" ht="15" customHeight="1" x14ac:dyDescent="0.2">
      <c r="A14" s="36" t="s">
        <v>41</v>
      </c>
      <c r="B14" s="35"/>
      <c r="C14" s="69"/>
      <c r="D14" s="52" t="s">
        <v>11</v>
      </c>
      <c r="E14" s="18">
        <f>C14</f>
        <v>0</v>
      </c>
      <c r="F14" s="16"/>
      <c r="G14" s="16"/>
    </row>
    <row r="15" spans="1:7" ht="15" customHeight="1" x14ac:dyDescent="0.2">
      <c r="A15" s="66" t="s">
        <v>37</v>
      </c>
      <c r="B15" s="19"/>
      <c r="C15" s="69"/>
      <c r="D15" s="51"/>
      <c r="E15" s="18" t="str">
        <f>IFERROR(VLOOKUP(C15,Kataloge!$B$1:$C$12,2,FALSE),"")</f>
        <v/>
      </c>
      <c r="F15" s="16"/>
      <c r="G15" s="16"/>
    </row>
    <row r="16" spans="1:7" ht="15" customHeight="1" x14ac:dyDescent="0.2">
      <c r="A16" s="54" t="s">
        <v>38</v>
      </c>
      <c r="B16" s="19"/>
      <c r="C16" s="62"/>
      <c r="D16" s="51"/>
      <c r="E16" s="60">
        <v>0</v>
      </c>
      <c r="F16" s="16"/>
      <c r="G16" s="16"/>
    </row>
    <row r="17" spans="1:7" ht="15" customHeight="1" x14ac:dyDescent="0.2">
      <c r="A17" s="55" t="s">
        <v>39</v>
      </c>
      <c r="B17" s="20"/>
      <c r="C17" s="59"/>
      <c r="D17" s="53"/>
      <c r="E17" s="18"/>
      <c r="F17" s="16"/>
      <c r="G17" s="16"/>
    </row>
    <row r="18" spans="1:7" ht="15" customHeight="1" x14ac:dyDescent="0.2">
      <c r="A18" s="49" t="s">
        <v>35</v>
      </c>
      <c r="B18" s="33"/>
      <c r="C18" s="61"/>
      <c r="D18" s="84"/>
      <c r="E18" s="18"/>
      <c r="F18" s="16"/>
      <c r="G18" s="16"/>
    </row>
    <row r="19" spans="1:7" ht="15" customHeight="1" x14ac:dyDescent="0.2">
      <c r="A19" s="50" t="s">
        <v>36</v>
      </c>
      <c r="B19" s="34"/>
      <c r="C19" s="59"/>
      <c r="D19" s="85"/>
      <c r="E19" s="18"/>
      <c r="F19" s="16"/>
      <c r="G19" s="16"/>
    </row>
    <row r="20" spans="1:7" ht="5.0999999999999996" customHeight="1" x14ac:dyDescent="0.2">
      <c r="A20" s="74"/>
      <c r="B20" s="71"/>
      <c r="C20" s="71"/>
      <c r="D20" s="57"/>
      <c r="E20" s="18"/>
      <c r="F20" s="16"/>
      <c r="G20" s="16"/>
    </row>
    <row r="21" spans="1:7" ht="12" customHeight="1" x14ac:dyDescent="0.2">
      <c r="A21" s="74" t="s">
        <v>54</v>
      </c>
      <c r="B21" s="72"/>
      <c r="C21" s="77"/>
      <c r="D21" s="73"/>
      <c r="E21" s="18"/>
      <c r="F21" s="16"/>
      <c r="G21" s="16"/>
    </row>
    <row r="22" spans="1:7" ht="12" customHeight="1" x14ac:dyDescent="0.2">
      <c r="A22" s="74" t="s">
        <v>55</v>
      </c>
      <c r="B22" s="72"/>
      <c r="C22" s="76">
        <f>SUMPRODUCT((B34:B64&lt;&gt;"")*(ROUND(C34:C64,2)))</f>
        <v>0</v>
      </c>
      <c r="D22" s="73"/>
      <c r="E22" s="18"/>
      <c r="F22" s="16"/>
      <c r="G22" s="16"/>
    </row>
    <row r="23" spans="1:7" ht="12" customHeight="1" x14ac:dyDescent="0.2">
      <c r="A23" s="74" t="s">
        <v>56</v>
      </c>
      <c r="B23" s="72"/>
      <c r="C23" s="78"/>
      <c r="D23" s="73"/>
      <c r="E23" s="18"/>
      <c r="F23" s="16"/>
      <c r="G23" s="16"/>
    </row>
    <row r="24" spans="1:7" ht="5.0999999999999996" customHeight="1" x14ac:dyDescent="0.2">
      <c r="A24" s="75"/>
      <c r="B24" s="72"/>
      <c r="C24" s="72"/>
      <c r="D24" s="73"/>
      <c r="E24" s="18"/>
      <c r="F24" s="16"/>
      <c r="G24" s="16"/>
    </row>
    <row r="25" spans="1:7" x14ac:dyDescent="0.2">
      <c r="A25" s="80"/>
      <c r="B25" s="81"/>
      <c r="C25" s="81"/>
      <c r="D25" s="86"/>
      <c r="E25" s="17"/>
      <c r="F25" s="16"/>
      <c r="G25" s="16"/>
    </row>
    <row r="26" spans="1:7" x14ac:dyDescent="0.2">
      <c r="A26" s="79"/>
      <c r="B26" s="63"/>
      <c r="C26" s="63"/>
      <c r="D26" s="87"/>
      <c r="E26" s="17"/>
      <c r="F26" s="16"/>
      <c r="G26" s="16"/>
    </row>
    <row r="27" spans="1:7" ht="15" customHeight="1" x14ac:dyDescent="0.2">
      <c r="A27" s="82" t="s">
        <v>34</v>
      </c>
      <c r="B27" s="70"/>
      <c r="C27" s="70"/>
      <c r="D27" s="83" t="s">
        <v>57</v>
      </c>
      <c r="E27" s="17"/>
      <c r="F27" s="16"/>
      <c r="G27" s="16"/>
    </row>
    <row r="28" spans="1:7" ht="12" customHeight="1" x14ac:dyDescent="0.2">
      <c r="E28" s="18"/>
      <c r="F28" s="16"/>
      <c r="G28" s="16"/>
    </row>
    <row r="29" spans="1:7" ht="5.0999999999999996" customHeight="1" x14ac:dyDescent="0.2">
      <c r="A29" s="56"/>
      <c r="B29" s="57"/>
      <c r="C29" s="58"/>
      <c r="D29" s="58"/>
      <c r="E29" s="16"/>
      <c r="F29" s="16"/>
      <c r="G29" s="16"/>
    </row>
    <row r="30" spans="1:7" ht="12" customHeight="1" x14ac:dyDescent="0.2">
      <c r="A30" s="37"/>
      <c r="B30" s="38" t="s">
        <v>2</v>
      </c>
      <c r="C30" s="39" t="s">
        <v>24</v>
      </c>
      <c r="D30" s="39" t="s">
        <v>27</v>
      </c>
      <c r="E30" s="16"/>
      <c r="F30" s="16"/>
      <c r="G30" s="16"/>
    </row>
    <row r="31" spans="1:7" ht="12" customHeight="1" x14ac:dyDescent="0.2">
      <c r="A31" s="37"/>
      <c r="B31" s="40"/>
      <c r="C31" s="39" t="s">
        <v>25</v>
      </c>
      <c r="D31" s="39" t="s">
        <v>28</v>
      </c>
      <c r="E31" s="16"/>
      <c r="F31" s="16"/>
      <c r="G31" s="16"/>
    </row>
    <row r="32" spans="1:7" ht="12" customHeight="1" x14ac:dyDescent="0.2">
      <c r="A32" s="37"/>
      <c r="B32" s="40"/>
      <c r="C32" s="39" t="s">
        <v>26</v>
      </c>
      <c r="D32" s="39"/>
      <c r="E32" s="11" t="s">
        <v>29</v>
      </c>
      <c r="F32" s="11" t="s">
        <v>30</v>
      </c>
      <c r="G32" s="11" t="s">
        <v>31</v>
      </c>
    </row>
    <row r="33" spans="1:7" ht="5.0999999999999996" customHeight="1" x14ac:dyDescent="0.2">
      <c r="A33" s="41"/>
      <c r="B33" s="42"/>
      <c r="C33" s="43"/>
      <c r="D33" s="43"/>
      <c r="E33" s="16"/>
      <c r="F33" s="16"/>
      <c r="G33" s="16"/>
    </row>
    <row r="34" spans="1:7" ht="14.25" x14ac:dyDescent="0.2">
      <c r="A34" s="21" t="str">
        <f>B34</f>
        <v/>
      </c>
      <c r="B34" s="48" t="str">
        <f t="shared" ref="B34:B64" si="0">IF(OR($E$15="",$E$14=""),"",IF(DATE($E$14,$E$15,ROW()-ROW($B$33))&gt;EOMONTH(DATE($E$14,$E$15,1),0),"",DATE($E$14,$E$15,ROW()-ROW($B$33))))</f>
        <v/>
      </c>
      <c r="C34" s="15"/>
      <c r="D34" s="64"/>
      <c r="E34" s="65" t="str">
        <f>IF(B34="","",IFERROR(IF(VLOOKUP(B34,IF($E$16=1,Kataloge!$E$2:$E$73,Kataloge!$E$2:$E$67),1,FALSE)&gt;0,TRUE,0),FALSE))</f>
        <v/>
      </c>
      <c r="F34" s="16" t="str">
        <f>IF(B34="","",WEEKDAY($B34,2)&gt;=6)</f>
        <v/>
      </c>
      <c r="G34" s="16" t="str">
        <f>IF(B34="","",IF(OR(E34=TRUE,F34=TRUE),TRUE,FALSE))</f>
        <v/>
      </c>
    </row>
    <row r="35" spans="1:7" ht="14.25" x14ac:dyDescent="0.2">
      <c r="A35" s="21" t="str">
        <f t="shared" ref="A35:A64" si="1">B35</f>
        <v/>
      </c>
      <c r="B35" s="48" t="str">
        <f t="shared" si="0"/>
        <v/>
      </c>
      <c r="C35" s="15"/>
      <c r="D35" s="64"/>
      <c r="E35" s="65" t="str">
        <f>IF(B35="","",IFERROR(IF(VLOOKUP(B35,IF($E$16=1,Kataloge!$E$2:$E$73,Kataloge!$E$2:$E$67),1,FALSE)&gt;0,TRUE,0),FALSE))</f>
        <v/>
      </c>
      <c r="F35" s="16" t="str">
        <f t="shared" ref="F35:F64" si="2">IF(B35="","",WEEKDAY($B35,2)&gt;=6)</f>
        <v/>
      </c>
      <c r="G35" s="16" t="str">
        <f t="shared" ref="G35:G64" si="3">IF(B35="","",IF(OR(E35=TRUE,F35=TRUE),TRUE,FALSE))</f>
        <v/>
      </c>
    </row>
    <row r="36" spans="1:7" ht="14.25" x14ac:dyDescent="0.2">
      <c r="A36" s="21" t="str">
        <f t="shared" si="1"/>
        <v/>
      </c>
      <c r="B36" s="48" t="str">
        <f t="shared" si="0"/>
        <v/>
      </c>
      <c r="C36" s="15"/>
      <c r="D36" s="64"/>
      <c r="E36" s="65" t="str">
        <f>IF(B36="","",IFERROR(IF(VLOOKUP(B36,IF($E$16=1,Kataloge!$E$2:$E$73,Kataloge!$E$2:$E$67),1,FALSE)&gt;0,TRUE,0),FALSE))</f>
        <v/>
      </c>
      <c r="F36" s="16" t="str">
        <f t="shared" si="2"/>
        <v/>
      </c>
      <c r="G36" s="16" t="str">
        <f t="shared" si="3"/>
        <v/>
      </c>
    </row>
    <row r="37" spans="1:7" ht="14.25" x14ac:dyDescent="0.2">
      <c r="A37" s="21" t="str">
        <f t="shared" si="1"/>
        <v/>
      </c>
      <c r="B37" s="48" t="str">
        <f t="shared" si="0"/>
        <v/>
      </c>
      <c r="C37" s="15"/>
      <c r="D37" s="64"/>
      <c r="E37" s="65" t="str">
        <f>IF(B37="","",IFERROR(IF(VLOOKUP(B37,IF($E$16=1,Kataloge!$E$2:$E$73,Kataloge!$E$2:$E$67),1,FALSE)&gt;0,TRUE,0),FALSE))</f>
        <v/>
      </c>
      <c r="F37" s="16" t="str">
        <f t="shared" si="2"/>
        <v/>
      </c>
      <c r="G37" s="16" t="str">
        <f t="shared" si="3"/>
        <v/>
      </c>
    </row>
    <row r="38" spans="1:7" ht="14.25" x14ac:dyDescent="0.2">
      <c r="A38" s="21" t="str">
        <f t="shared" si="1"/>
        <v/>
      </c>
      <c r="B38" s="48" t="str">
        <f t="shared" si="0"/>
        <v/>
      </c>
      <c r="C38" s="15"/>
      <c r="D38" s="64"/>
      <c r="E38" s="65" t="str">
        <f>IF(B38="","",IFERROR(IF(VLOOKUP(B38,IF($E$16=1,Kataloge!$E$2:$E$73,Kataloge!$E$2:$E$67),1,FALSE)&gt;0,TRUE,0),FALSE))</f>
        <v/>
      </c>
      <c r="F38" s="16" t="str">
        <f t="shared" si="2"/>
        <v/>
      </c>
      <c r="G38" s="16" t="str">
        <f t="shared" si="3"/>
        <v/>
      </c>
    </row>
    <row r="39" spans="1:7" ht="14.25" x14ac:dyDescent="0.2">
      <c r="A39" s="21" t="str">
        <f t="shared" si="1"/>
        <v/>
      </c>
      <c r="B39" s="48" t="str">
        <f t="shared" si="0"/>
        <v/>
      </c>
      <c r="C39" s="15"/>
      <c r="D39" s="64"/>
      <c r="E39" s="65" t="str">
        <f>IF(B39="","",IFERROR(IF(VLOOKUP(B39,IF($E$16=1,Kataloge!$E$2:$E$73,Kataloge!$E$2:$E$67),1,FALSE)&gt;0,TRUE,0),FALSE))</f>
        <v/>
      </c>
      <c r="F39" s="16" t="str">
        <f t="shared" si="2"/>
        <v/>
      </c>
      <c r="G39" s="16" t="str">
        <f t="shared" si="3"/>
        <v/>
      </c>
    </row>
    <row r="40" spans="1:7" ht="14.25" x14ac:dyDescent="0.2">
      <c r="A40" s="21" t="str">
        <f t="shared" si="1"/>
        <v/>
      </c>
      <c r="B40" s="48" t="str">
        <f t="shared" si="0"/>
        <v/>
      </c>
      <c r="C40" s="15"/>
      <c r="D40" s="64"/>
      <c r="E40" s="65" t="str">
        <f>IF(B40="","",IFERROR(IF(VLOOKUP(B40,IF($E$16=1,Kataloge!$E$2:$E$73,Kataloge!$E$2:$E$67),1,FALSE)&gt;0,TRUE,0),FALSE))</f>
        <v/>
      </c>
      <c r="F40" s="16" t="str">
        <f t="shared" si="2"/>
        <v/>
      </c>
      <c r="G40" s="16" t="str">
        <f t="shared" si="3"/>
        <v/>
      </c>
    </row>
    <row r="41" spans="1:7" ht="14.25" x14ac:dyDescent="0.2">
      <c r="A41" s="21" t="str">
        <f t="shared" si="1"/>
        <v/>
      </c>
      <c r="B41" s="48" t="str">
        <f t="shared" si="0"/>
        <v/>
      </c>
      <c r="C41" s="15"/>
      <c r="D41" s="64"/>
      <c r="E41" s="65" t="str">
        <f>IF(B41="","",IFERROR(IF(VLOOKUP(B41,IF($E$16=1,Kataloge!$E$2:$E$73,Kataloge!$E$2:$E$67),1,FALSE)&gt;0,TRUE,0),FALSE))</f>
        <v/>
      </c>
      <c r="F41" s="16" t="str">
        <f t="shared" si="2"/>
        <v/>
      </c>
      <c r="G41" s="16" t="str">
        <f t="shared" si="3"/>
        <v/>
      </c>
    </row>
    <row r="42" spans="1:7" ht="14.25" x14ac:dyDescent="0.2">
      <c r="A42" s="21" t="str">
        <f t="shared" si="1"/>
        <v/>
      </c>
      <c r="B42" s="48" t="str">
        <f t="shared" si="0"/>
        <v/>
      </c>
      <c r="C42" s="15"/>
      <c r="D42" s="64"/>
      <c r="E42" s="65" t="str">
        <f>IF(B42="","",IFERROR(IF(VLOOKUP(B42,IF($E$16=1,Kataloge!$E$2:$E$73,Kataloge!$E$2:$E$67),1,FALSE)&gt;0,TRUE,0),FALSE))</f>
        <v/>
      </c>
      <c r="F42" s="16" t="str">
        <f t="shared" si="2"/>
        <v/>
      </c>
      <c r="G42" s="16" t="str">
        <f t="shared" si="3"/>
        <v/>
      </c>
    </row>
    <row r="43" spans="1:7" ht="14.25" x14ac:dyDescent="0.2">
      <c r="A43" s="21" t="str">
        <f t="shared" si="1"/>
        <v/>
      </c>
      <c r="B43" s="48" t="str">
        <f t="shared" si="0"/>
        <v/>
      </c>
      <c r="C43" s="15"/>
      <c r="D43" s="64"/>
      <c r="E43" s="65" t="str">
        <f>IF(B43="","",IFERROR(IF(VLOOKUP(B43,IF($E$16=1,Kataloge!$E$2:$E$73,Kataloge!$E$2:$E$67),1,FALSE)&gt;0,TRUE,0),FALSE))</f>
        <v/>
      </c>
      <c r="F43" s="16" t="str">
        <f t="shared" si="2"/>
        <v/>
      </c>
      <c r="G43" s="16" t="str">
        <f t="shared" si="3"/>
        <v/>
      </c>
    </row>
    <row r="44" spans="1:7" ht="14.25" x14ac:dyDescent="0.2">
      <c r="A44" s="21" t="str">
        <f t="shared" si="1"/>
        <v/>
      </c>
      <c r="B44" s="48" t="str">
        <f t="shared" si="0"/>
        <v/>
      </c>
      <c r="C44" s="15"/>
      <c r="D44" s="64"/>
      <c r="E44" s="65" t="str">
        <f>IF(B44="","",IFERROR(IF(VLOOKUP(B44,IF($E$16=1,Kataloge!$E$2:$E$73,Kataloge!$E$2:$E$67),1,FALSE)&gt;0,TRUE,0),FALSE))</f>
        <v/>
      </c>
      <c r="F44" s="16" t="str">
        <f t="shared" si="2"/>
        <v/>
      </c>
      <c r="G44" s="16" t="str">
        <f t="shared" si="3"/>
        <v/>
      </c>
    </row>
    <row r="45" spans="1:7" ht="14.25" x14ac:dyDescent="0.2">
      <c r="A45" s="21" t="str">
        <f t="shared" si="1"/>
        <v/>
      </c>
      <c r="B45" s="48" t="str">
        <f t="shared" si="0"/>
        <v/>
      </c>
      <c r="C45" s="15"/>
      <c r="D45" s="64"/>
      <c r="E45" s="65" t="str">
        <f>IF(B45="","",IFERROR(IF(VLOOKUP(B45,IF($E$16=1,Kataloge!$E$2:$E$73,Kataloge!$E$2:$E$67),1,FALSE)&gt;0,TRUE,0),FALSE))</f>
        <v/>
      </c>
      <c r="F45" s="16" t="str">
        <f t="shared" si="2"/>
        <v/>
      </c>
      <c r="G45" s="16" t="str">
        <f t="shared" si="3"/>
        <v/>
      </c>
    </row>
    <row r="46" spans="1:7" ht="14.25" x14ac:dyDescent="0.2">
      <c r="A46" s="21" t="str">
        <f t="shared" si="1"/>
        <v/>
      </c>
      <c r="B46" s="48" t="str">
        <f t="shared" si="0"/>
        <v/>
      </c>
      <c r="C46" s="15"/>
      <c r="D46" s="64"/>
      <c r="E46" s="65" t="str">
        <f>IF(B46="","",IFERROR(IF(VLOOKUP(B46,IF($E$16=1,Kataloge!$E$2:$E$73,Kataloge!$E$2:$E$67),1,FALSE)&gt;0,TRUE,0),FALSE))</f>
        <v/>
      </c>
      <c r="F46" s="16" t="str">
        <f t="shared" si="2"/>
        <v/>
      </c>
      <c r="G46" s="16" t="str">
        <f t="shared" si="3"/>
        <v/>
      </c>
    </row>
    <row r="47" spans="1:7" ht="14.25" x14ac:dyDescent="0.2">
      <c r="A47" s="21" t="str">
        <f t="shared" si="1"/>
        <v/>
      </c>
      <c r="B47" s="48" t="str">
        <f t="shared" si="0"/>
        <v/>
      </c>
      <c r="C47" s="15"/>
      <c r="D47" s="64"/>
      <c r="E47" s="65" t="str">
        <f>IF(B47="","",IFERROR(IF(VLOOKUP(B47,IF($E$16=1,Kataloge!$E$2:$E$73,Kataloge!$E$2:$E$67),1,FALSE)&gt;0,TRUE,0),FALSE))</f>
        <v/>
      </c>
      <c r="F47" s="16" t="str">
        <f t="shared" si="2"/>
        <v/>
      </c>
      <c r="G47" s="16" t="str">
        <f t="shared" si="3"/>
        <v/>
      </c>
    </row>
    <row r="48" spans="1:7" ht="14.25" x14ac:dyDescent="0.2">
      <c r="A48" s="21" t="str">
        <f t="shared" si="1"/>
        <v/>
      </c>
      <c r="B48" s="48" t="str">
        <f t="shared" si="0"/>
        <v/>
      </c>
      <c r="C48" s="15"/>
      <c r="D48" s="64"/>
      <c r="E48" s="65" t="str">
        <f>IF(B48="","",IFERROR(IF(VLOOKUP(B48,IF($E$16=1,Kataloge!$E$2:$E$73,Kataloge!$E$2:$E$67),1,FALSE)&gt;0,TRUE,0),FALSE))</f>
        <v/>
      </c>
      <c r="F48" s="16" t="str">
        <f t="shared" si="2"/>
        <v/>
      </c>
      <c r="G48" s="16" t="str">
        <f t="shared" si="3"/>
        <v/>
      </c>
    </row>
    <row r="49" spans="1:7" ht="14.25" x14ac:dyDescent="0.2">
      <c r="A49" s="21" t="str">
        <f t="shared" si="1"/>
        <v/>
      </c>
      <c r="B49" s="48" t="str">
        <f t="shared" si="0"/>
        <v/>
      </c>
      <c r="C49" s="15"/>
      <c r="D49" s="64"/>
      <c r="E49" s="65" t="str">
        <f>IF(B49="","",IFERROR(IF(VLOOKUP(B49,IF($E$16=1,Kataloge!$E$2:$E$73,Kataloge!$E$2:$E$67),1,FALSE)&gt;0,TRUE,0),FALSE))</f>
        <v/>
      </c>
      <c r="F49" s="16" t="str">
        <f t="shared" si="2"/>
        <v/>
      </c>
      <c r="G49" s="16" t="str">
        <f t="shared" si="3"/>
        <v/>
      </c>
    </row>
    <row r="50" spans="1:7" ht="14.25" x14ac:dyDescent="0.2">
      <c r="A50" s="21" t="str">
        <f t="shared" si="1"/>
        <v/>
      </c>
      <c r="B50" s="48" t="str">
        <f t="shared" si="0"/>
        <v/>
      </c>
      <c r="C50" s="15"/>
      <c r="D50" s="64"/>
      <c r="E50" s="65" t="str">
        <f>IF(B50="","",IFERROR(IF(VLOOKUP(B50,IF($E$16=1,Kataloge!$E$2:$E$73,Kataloge!$E$2:$E$67),1,FALSE)&gt;0,TRUE,0),FALSE))</f>
        <v/>
      </c>
      <c r="F50" s="16" t="str">
        <f t="shared" si="2"/>
        <v/>
      </c>
      <c r="G50" s="16" t="str">
        <f t="shared" si="3"/>
        <v/>
      </c>
    </row>
    <row r="51" spans="1:7" ht="14.25" x14ac:dyDescent="0.2">
      <c r="A51" s="21" t="str">
        <f t="shared" si="1"/>
        <v/>
      </c>
      <c r="B51" s="48" t="str">
        <f t="shared" si="0"/>
        <v/>
      </c>
      <c r="C51" s="15"/>
      <c r="D51" s="64"/>
      <c r="E51" s="65" t="str">
        <f>IF(B51="","",IFERROR(IF(VLOOKUP(B51,IF($E$16=1,Kataloge!$E$2:$E$73,Kataloge!$E$2:$E$67),1,FALSE)&gt;0,TRUE,0),FALSE))</f>
        <v/>
      </c>
      <c r="F51" s="16" t="str">
        <f t="shared" si="2"/>
        <v/>
      </c>
      <c r="G51" s="16" t="str">
        <f t="shared" si="3"/>
        <v/>
      </c>
    </row>
    <row r="52" spans="1:7" ht="14.25" x14ac:dyDescent="0.2">
      <c r="A52" s="21" t="str">
        <f t="shared" si="1"/>
        <v/>
      </c>
      <c r="B52" s="48" t="str">
        <f t="shared" si="0"/>
        <v/>
      </c>
      <c r="C52" s="15"/>
      <c r="D52" s="64"/>
      <c r="E52" s="65" t="str">
        <f>IF(B52="","",IFERROR(IF(VLOOKUP(B52,IF($E$16=1,Kataloge!$E$2:$E$73,Kataloge!$E$2:$E$67),1,FALSE)&gt;0,TRUE,0),FALSE))</f>
        <v/>
      </c>
      <c r="F52" s="16" t="str">
        <f t="shared" si="2"/>
        <v/>
      </c>
      <c r="G52" s="16" t="str">
        <f t="shared" si="3"/>
        <v/>
      </c>
    </row>
    <row r="53" spans="1:7" ht="14.25" x14ac:dyDescent="0.2">
      <c r="A53" s="21" t="str">
        <f t="shared" si="1"/>
        <v/>
      </c>
      <c r="B53" s="48" t="str">
        <f t="shared" si="0"/>
        <v/>
      </c>
      <c r="C53" s="15"/>
      <c r="D53" s="64"/>
      <c r="E53" s="65" t="str">
        <f>IF(B53="","",IFERROR(IF(VLOOKUP(B53,IF($E$16=1,Kataloge!$E$2:$E$73,Kataloge!$E$2:$E$67),1,FALSE)&gt;0,TRUE,0),FALSE))</f>
        <v/>
      </c>
      <c r="F53" s="16" t="str">
        <f t="shared" si="2"/>
        <v/>
      </c>
      <c r="G53" s="16" t="str">
        <f t="shared" si="3"/>
        <v/>
      </c>
    </row>
    <row r="54" spans="1:7" ht="14.25" x14ac:dyDescent="0.2">
      <c r="A54" s="21" t="str">
        <f t="shared" si="1"/>
        <v/>
      </c>
      <c r="B54" s="48" t="str">
        <f t="shared" si="0"/>
        <v/>
      </c>
      <c r="C54" s="15"/>
      <c r="D54" s="64"/>
      <c r="E54" s="65" t="str">
        <f>IF(B54="","",IFERROR(IF(VLOOKUP(B54,IF($E$16=1,Kataloge!$E$2:$E$73,Kataloge!$E$2:$E$67),1,FALSE)&gt;0,TRUE,0),FALSE))</f>
        <v/>
      </c>
      <c r="F54" s="16" t="str">
        <f t="shared" si="2"/>
        <v/>
      </c>
      <c r="G54" s="16" t="str">
        <f t="shared" si="3"/>
        <v/>
      </c>
    </row>
    <row r="55" spans="1:7" ht="14.25" x14ac:dyDescent="0.2">
      <c r="A55" s="21" t="str">
        <f t="shared" si="1"/>
        <v/>
      </c>
      <c r="B55" s="48" t="str">
        <f t="shared" si="0"/>
        <v/>
      </c>
      <c r="C55" s="15"/>
      <c r="D55" s="64"/>
      <c r="E55" s="65" t="str">
        <f>IF(B55="","",IFERROR(IF(VLOOKUP(B55,IF($E$16=1,Kataloge!$E$2:$E$73,Kataloge!$E$2:$E$67),1,FALSE)&gt;0,TRUE,0),FALSE))</f>
        <v/>
      </c>
      <c r="F55" s="16" t="str">
        <f t="shared" si="2"/>
        <v/>
      </c>
      <c r="G55" s="16" t="str">
        <f t="shared" si="3"/>
        <v/>
      </c>
    </row>
    <row r="56" spans="1:7" ht="14.25" x14ac:dyDescent="0.2">
      <c r="A56" s="21" t="str">
        <f t="shared" si="1"/>
        <v/>
      </c>
      <c r="B56" s="48" t="str">
        <f t="shared" si="0"/>
        <v/>
      </c>
      <c r="C56" s="15"/>
      <c r="D56" s="64"/>
      <c r="E56" s="65" t="str">
        <f>IF(B56="","",IFERROR(IF(VLOOKUP(B56,IF($E$16=1,Kataloge!$E$2:$E$73,Kataloge!$E$2:$E$67),1,FALSE)&gt;0,TRUE,0),FALSE))</f>
        <v/>
      </c>
      <c r="F56" s="16" t="str">
        <f t="shared" si="2"/>
        <v/>
      </c>
      <c r="G56" s="16" t="str">
        <f t="shared" si="3"/>
        <v/>
      </c>
    </row>
    <row r="57" spans="1:7" ht="14.25" x14ac:dyDescent="0.2">
      <c r="A57" s="21" t="str">
        <f t="shared" si="1"/>
        <v/>
      </c>
      <c r="B57" s="48" t="str">
        <f t="shared" si="0"/>
        <v/>
      </c>
      <c r="C57" s="15"/>
      <c r="D57" s="64"/>
      <c r="E57" s="65" t="str">
        <f>IF(B57="","",IFERROR(IF(VLOOKUP(B57,IF($E$16=1,Kataloge!$E$2:$E$73,Kataloge!$E$2:$E$67),1,FALSE)&gt;0,TRUE,0),FALSE))</f>
        <v/>
      </c>
      <c r="F57" s="16" t="str">
        <f t="shared" si="2"/>
        <v/>
      </c>
      <c r="G57" s="16" t="str">
        <f t="shared" si="3"/>
        <v/>
      </c>
    </row>
    <row r="58" spans="1:7" ht="14.25" x14ac:dyDescent="0.2">
      <c r="A58" s="21" t="str">
        <f t="shared" si="1"/>
        <v/>
      </c>
      <c r="B58" s="48" t="str">
        <f t="shared" si="0"/>
        <v/>
      </c>
      <c r="C58" s="15"/>
      <c r="D58" s="64"/>
      <c r="E58" s="65" t="str">
        <f>IF(B58="","",IFERROR(IF(VLOOKUP(B58,IF($E$16=1,Kataloge!$E$2:$E$73,Kataloge!$E$2:$E$67),1,FALSE)&gt;0,TRUE,0),FALSE))</f>
        <v/>
      </c>
      <c r="F58" s="16" t="str">
        <f t="shared" si="2"/>
        <v/>
      </c>
      <c r="G58" s="16" t="str">
        <f t="shared" si="3"/>
        <v/>
      </c>
    </row>
    <row r="59" spans="1:7" ht="14.25" x14ac:dyDescent="0.2">
      <c r="A59" s="21" t="str">
        <f t="shared" si="1"/>
        <v/>
      </c>
      <c r="B59" s="48" t="str">
        <f t="shared" si="0"/>
        <v/>
      </c>
      <c r="C59" s="15"/>
      <c r="D59" s="64"/>
      <c r="E59" s="65" t="str">
        <f>IF(B59="","",IFERROR(IF(VLOOKUP(B59,IF($E$16=1,Kataloge!$E$2:$E$73,Kataloge!$E$2:$E$67),1,FALSE)&gt;0,TRUE,0),FALSE))</f>
        <v/>
      </c>
      <c r="F59" s="16" t="str">
        <f t="shared" si="2"/>
        <v/>
      </c>
      <c r="G59" s="16" t="str">
        <f t="shared" si="3"/>
        <v/>
      </c>
    </row>
    <row r="60" spans="1:7" ht="14.25" x14ac:dyDescent="0.2">
      <c r="A60" s="21" t="str">
        <f t="shared" si="1"/>
        <v/>
      </c>
      <c r="B60" s="48" t="str">
        <f t="shared" si="0"/>
        <v/>
      </c>
      <c r="C60" s="15"/>
      <c r="D60" s="64"/>
      <c r="E60" s="65" t="str">
        <f>IF(B60="","",IFERROR(IF(VLOOKUP(B60,IF($E$16=1,Kataloge!$E$2:$E$73,Kataloge!$E$2:$E$67),1,FALSE)&gt;0,TRUE,0),FALSE))</f>
        <v/>
      </c>
      <c r="F60" s="16" t="str">
        <f t="shared" si="2"/>
        <v/>
      </c>
      <c r="G60" s="16" t="str">
        <f t="shared" si="3"/>
        <v/>
      </c>
    </row>
    <row r="61" spans="1:7" ht="14.25" x14ac:dyDescent="0.2">
      <c r="A61" s="21" t="str">
        <f t="shared" si="1"/>
        <v/>
      </c>
      <c r="B61" s="48" t="str">
        <f t="shared" si="0"/>
        <v/>
      </c>
      <c r="C61" s="15"/>
      <c r="D61" s="64"/>
      <c r="E61" s="65" t="str">
        <f>IF(B61="","",IFERROR(IF(VLOOKUP(B61,IF($E$16=1,Kataloge!$E$2:$E$73,Kataloge!$E$2:$E$67),1,FALSE)&gt;0,TRUE,0),FALSE))</f>
        <v/>
      </c>
      <c r="F61" s="16" t="str">
        <f t="shared" si="2"/>
        <v/>
      </c>
      <c r="G61" s="16" t="str">
        <f t="shared" si="3"/>
        <v/>
      </c>
    </row>
    <row r="62" spans="1:7" ht="14.25" x14ac:dyDescent="0.2">
      <c r="A62" s="21" t="str">
        <f t="shared" si="1"/>
        <v/>
      </c>
      <c r="B62" s="48" t="str">
        <f t="shared" si="0"/>
        <v/>
      </c>
      <c r="C62" s="15"/>
      <c r="D62" s="64"/>
      <c r="E62" s="65" t="str">
        <f>IF(B62="","",IFERROR(IF(VLOOKUP(B62,IF($E$16=1,Kataloge!$E$2:$E$73,Kataloge!$E$2:$E$67),1,FALSE)&gt;0,TRUE,0),FALSE))</f>
        <v/>
      </c>
      <c r="F62" s="16" t="str">
        <f t="shared" si="2"/>
        <v/>
      </c>
      <c r="G62" s="16" t="str">
        <f t="shared" si="3"/>
        <v/>
      </c>
    </row>
    <row r="63" spans="1:7" ht="14.25" x14ac:dyDescent="0.2">
      <c r="A63" s="21" t="str">
        <f t="shared" si="1"/>
        <v/>
      </c>
      <c r="B63" s="48" t="str">
        <f t="shared" si="0"/>
        <v/>
      </c>
      <c r="C63" s="15"/>
      <c r="D63" s="64"/>
      <c r="E63" s="65" t="str">
        <f>IF(B63="","",IFERROR(IF(VLOOKUP(B63,IF($E$16=1,Kataloge!$E$2:$E$73,Kataloge!$E$2:$E$67),1,FALSE)&gt;0,TRUE,0),FALSE))</f>
        <v/>
      </c>
      <c r="F63" s="16" t="str">
        <f t="shared" si="2"/>
        <v/>
      </c>
      <c r="G63" s="16" t="str">
        <f t="shared" si="3"/>
        <v/>
      </c>
    </row>
    <row r="64" spans="1:7" ht="14.25" x14ac:dyDescent="0.2">
      <c r="A64" s="21" t="str">
        <f t="shared" si="1"/>
        <v/>
      </c>
      <c r="B64" s="48" t="str">
        <f t="shared" si="0"/>
        <v/>
      </c>
      <c r="C64" s="15"/>
      <c r="D64" s="64"/>
      <c r="E64" s="65" t="str">
        <f>IF(B64="","",IFERROR(IF(VLOOKUP(B64,IF($E$16=1,Kataloge!$E$2:$E$73,Kataloge!$E$2:$E$67),1,FALSE)&gt;0,TRUE,0),FALSE))</f>
        <v/>
      </c>
      <c r="F64" s="16" t="str">
        <f t="shared" si="2"/>
        <v/>
      </c>
      <c r="G64" s="16" t="str">
        <f t="shared" si="3"/>
        <v/>
      </c>
    </row>
  </sheetData>
  <sheetProtection password="D62E" sheet="1" objects="1" scenarios="1" selectLockedCells="1" autoFilter="0"/>
  <phoneticPr fontId="5" type="noConversion"/>
  <conditionalFormatting sqref="A34:D64">
    <cfRule type="expression" dxfId="3" priority="1">
      <formula>$A34=""</formula>
    </cfRule>
    <cfRule type="expression" dxfId="2" priority="11">
      <formula>$B34=""</formula>
    </cfRule>
    <cfRule type="expression" dxfId="1" priority="15">
      <formula>$G34=TRUE</formula>
    </cfRule>
  </conditionalFormatting>
  <conditionalFormatting sqref="C22">
    <cfRule type="cellIs" dxfId="0" priority="18" operator="greaterThan">
      <formula>$C$16</formula>
    </cfRule>
  </conditionalFormatting>
  <dataValidations count="3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C6:D6"/>
    <dataValidation type="list" allowBlank="1" showErrorMessage="1" errorTitle="Ergebnis" error="Bitte auswählen!" sqref="C14">
      <formula1>Jahr</formula1>
    </dataValidation>
    <dataValidation type="list" allowBlank="1" showErrorMessage="1" errorTitle="Ergebnis" error="Bitte auswählen!" sqref="C15">
      <formula1>Monat</formula1>
    </dataValidation>
  </dataValidations>
  <printOptions horizontalCentered="1"/>
  <pageMargins left="0.59055118110236227" right="0.19685039370078741" top="0.19685039370078741" bottom="0.39370078740157483" header="0.19685039370078741" footer="0.19685039370078741"/>
  <pageSetup paperSize="9" fitToHeight="0" orientation="portrait" useFirstPageNumber="1" r:id="rId1"/>
  <headerFooter>
    <oddFooter>&amp;C&amp;9Seite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Option Button 11">
              <controlPr defaultSize="0" autoFill="0" autoLine="0" autoPict="0">
                <anchor moveWithCells="1">
                  <from>
                    <xdr:col>3</xdr:col>
                    <xdr:colOff>3143250</xdr:colOff>
                    <xdr:row>13</xdr:row>
                    <xdr:rowOff>9525</xdr:rowOff>
                  </from>
                  <to>
                    <xdr:col>3</xdr:col>
                    <xdr:colOff>3600450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Option Button 12">
              <controlPr defaultSize="0" autoFill="0" autoLine="0" autoPict="0">
                <anchor moveWithCells="1">
                  <from>
                    <xdr:col>3</xdr:col>
                    <xdr:colOff>3143250</xdr:colOff>
                    <xdr:row>14</xdr:row>
                    <xdr:rowOff>47625</xdr:rowOff>
                  </from>
                  <to>
                    <xdr:col>3</xdr:col>
                    <xdr:colOff>3600450</xdr:colOff>
                    <xdr:row>15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73"/>
  <sheetViews>
    <sheetView showGridLines="0" topLeftCell="G1" workbookViewId="0">
      <selection activeCell="G1" sqref="G1"/>
    </sheetView>
  </sheetViews>
  <sheetFormatPr baseColWidth="10" defaultColWidth="11.42578125" defaultRowHeight="12" x14ac:dyDescent="0.2"/>
  <cols>
    <col min="1" max="4" width="10.7109375" style="13" hidden="1" customWidth="1"/>
    <col min="5" max="5" width="12.7109375" style="12" hidden="1" customWidth="1"/>
    <col min="6" max="6" width="20.7109375" style="12" hidden="1" customWidth="1"/>
    <col min="7" max="16384" width="11.42578125" style="12"/>
  </cols>
  <sheetData>
    <row r="1" spans="1:6" ht="12" customHeight="1" x14ac:dyDescent="0.2">
      <c r="A1" s="67">
        <v>2022</v>
      </c>
      <c r="B1" s="68" t="s">
        <v>43</v>
      </c>
      <c r="C1" s="68">
        <v>1</v>
      </c>
      <c r="E1" s="14" t="s">
        <v>12</v>
      </c>
      <c r="F1" s="32" t="s">
        <v>33</v>
      </c>
    </row>
    <row r="2" spans="1:6" x14ac:dyDescent="0.2">
      <c r="A2" s="67">
        <v>2023</v>
      </c>
      <c r="B2" s="68" t="s">
        <v>44</v>
      </c>
      <c r="C2" s="68">
        <v>2</v>
      </c>
      <c r="E2" s="22">
        <v>44562</v>
      </c>
      <c r="F2" s="23" t="s">
        <v>13</v>
      </c>
    </row>
    <row r="3" spans="1:6" x14ac:dyDescent="0.2">
      <c r="A3" s="67">
        <v>2024</v>
      </c>
      <c r="B3" s="68" t="s">
        <v>45</v>
      </c>
      <c r="C3" s="68">
        <v>3</v>
      </c>
      <c r="E3" s="24">
        <v>44666</v>
      </c>
      <c r="F3" s="25" t="s">
        <v>14</v>
      </c>
    </row>
    <row r="4" spans="1:6" x14ac:dyDescent="0.2">
      <c r="A4" s="67">
        <v>2025</v>
      </c>
      <c r="B4" s="68" t="s">
        <v>46</v>
      </c>
      <c r="C4" s="68">
        <v>4</v>
      </c>
      <c r="E4" s="24">
        <v>44669</v>
      </c>
      <c r="F4" s="25" t="s">
        <v>32</v>
      </c>
    </row>
    <row r="5" spans="1:6" x14ac:dyDescent="0.2">
      <c r="A5" s="67">
        <v>2026</v>
      </c>
      <c r="B5" s="68" t="s">
        <v>42</v>
      </c>
      <c r="C5" s="68">
        <v>5</v>
      </c>
      <c r="E5" s="24">
        <v>44682</v>
      </c>
      <c r="F5" s="25" t="s">
        <v>15</v>
      </c>
    </row>
    <row r="6" spans="1:6" x14ac:dyDescent="0.2">
      <c r="A6" s="67">
        <v>2027</v>
      </c>
      <c r="B6" s="68" t="s">
        <v>47</v>
      </c>
      <c r="C6" s="68">
        <v>6</v>
      </c>
      <c r="E6" s="24">
        <v>44707</v>
      </c>
      <c r="F6" s="25" t="s">
        <v>16</v>
      </c>
    </row>
    <row r="7" spans="1:6" x14ac:dyDescent="0.2">
      <c r="B7" s="68" t="s">
        <v>48</v>
      </c>
      <c r="C7" s="68">
        <v>7</v>
      </c>
      <c r="E7" s="24">
        <v>44718</v>
      </c>
      <c r="F7" s="25" t="s">
        <v>17</v>
      </c>
    </row>
    <row r="8" spans="1:6" x14ac:dyDescent="0.2">
      <c r="B8" s="68" t="s">
        <v>49</v>
      </c>
      <c r="C8" s="68">
        <v>8</v>
      </c>
      <c r="E8" s="24">
        <v>44824</v>
      </c>
      <c r="F8" s="25" t="s">
        <v>22</v>
      </c>
    </row>
    <row r="9" spans="1:6" x14ac:dyDescent="0.2">
      <c r="B9" s="68" t="s">
        <v>50</v>
      </c>
      <c r="C9" s="68">
        <v>9</v>
      </c>
      <c r="E9" s="22">
        <v>44837</v>
      </c>
      <c r="F9" s="23" t="s">
        <v>18</v>
      </c>
    </row>
    <row r="10" spans="1:6" x14ac:dyDescent="0.2">
      <c r="B10" s="68" t="s">
        <v>51</v>
      </c>
      <c r="C10" s="68">
        <v>10</v>
      </c>
      <c r="E10" s="22">
        <v>44865</v>
      </c>
      <c r="F10" s="23" t="s">
        <v>19</v>
      </c>
    </row>
    <row r="11" spans="1:6" x14ac:dyDescent="0.2">
      <c r="B11" s="68" t="s">
        <v>52</v>
      </c>
      <c r="C11" s="68">
        <v>11</v>
      </c>
      <c r="E11" s="22">
        <v>44920</v>
      </c>
      <c r="F11" s="23" t="s">
        <v>20</v>
      </c>
    </row>
    <row r="12" spans="1:6" x14ac:dyDescent="0.2">
      <c r="B12" s="68" t="s">
        <v>53</v>
      </c>
      <c r="C12" s="68">
        <v>12</v>
      </c>
      <c r="E12" s="22">
        <v>44921</v>
      </c>
      <c r="F12" s="23" t="s">
        <v>21</v>
      </c>
    </row>
    <row r="13" spans="1:6" x14ac:dyDescent="0.2">
      <c r="E13" s="26">
        <v>44927</v>
      </c>
      <c r="F13" s="27" t="s">
        <v>13</v>
      </c>
    </row>
    <row r="14" spans="1:6" x14ac:dyDescent="0.2">
      <c r="E14" s="28">
        <v>45023</v>
      </c>
      <c r="F14" s="29" t="s">
        <v>14</v>
      </c>
    </row>
    <row r="15" spans="1:6" x14ac:dyDescent="0.2">
      <c r="E15" s="28">
        <v>45026</v>
      </c>
      <c r="F15" s="29" t="s">
        <v>32</v>
      </c>
    </row>
    <row r="16" spans="1:6" x14ac:dyDescent="0.2">
      <c r="E16" s="28">
        <v>45047</v>
      </c>
      <c r="F16" s="29" t="s">
        <v>15</v>
      </c>
    </row>
    <row r="17" spans="5:6" x14ac:dyDescent="0.2">
      <c r="E17" s="28">
        <v>45064</v>
      </c>
      <c r="F17" s="29" t="s">
        <v>16</v>
      </c>
    </row>
    <row r="18" spans="5:6" x14ac:dyDescent="0.2">
      <c r="E18" s="28">
        <v>45075</v>
      </c>
      <c r="F18" s="29" t="s">
        <v>17</v>
      </c>
    </row>
    <row r="19" spans="5:6" x14ac:dyDescent="0.2">
      <c r="E19" s="28">
        <v>45189</v>
      </c>
      <c r="F19" s="29" t="s">
        <v>22</v>
      </c>
    </row>
    <row r="20" spans="5:6" x14ac:dyDescent="0.2">
      <c r="E20" s="26">
        <v>45202</v>
      </c>
      <c r="F20" s="27" t="s">
        <v>18</v>
      </c>
    </row>
    <row r="21" spans="5:6" x14ac:dyDescent="0.2">
      <c r="E21" s="26">
        <v>45230</v>
      </c>
      <c r="F21" s="27" t="s">
        <v>19</v>
      </c>
    </row>
    <row r="22" spans="5:6" x14ac:dyDescent="0.2">
      <c r="E22" s="26">
        <v>45285</v>
      </c>
      <c r="F22" s="27" t="s">
        <v>20</v>
      </c>
    </row>
    <row r="23" spans="5:6" x14ac:dyDescent="0.2">
      <c r="E23" s="26">
        <v>45286</v>
      </c>
      <c r="F23" s="27" t="s">
        <v>21</v>
      </c>
    </row>
    <row r="24" spans="5:6" x14ac:dyDescent="0.2">
      <c r="E24" s="22">
        <v>45292</v>
      </c>
      <c r="F24" s="23" t="s">
        <v>13</v>
      </c>
    </row>
    <row r="25" spans="5:6" x14ac:dyDescent="0.2">
      <c r="E25" s="24">
        <v>45380</v>
      </c>
      <c r="F25" s="25" t="s">
        <v>14</v>
      </c>
    </row>
    <row r="26" spans="5:6" x14ac:dyDescent="0.2">
      <c r="E26" s="24">
        <v>45383</v>
      </c>
      <c r="F26" s="25" t="s">
        <v>32</v>
      </c>
    </row>
    <row r="27" spans="5:6" x14ac:dyDescent="0.2">
      <c r="E27" s="24">
        <v>45413</v>
      </c>
      <c r="F27" s="25" t="s">
        <v>15</v>
      </c>
    </row>
    <row r="28" spans="5:6" x14ac:dyDescent="0.2">
      <c r="E28" s="24">
        <v>45421</v>
      </c>
      <c r="F28" s="25" t="s">
        <v>16</v>
      </c>
    </row>
    <row r="29" spans="5:6" x14ac:dyDescent="0.2">
      <c r="E29" s="24">
        <v>45432</v>
      </c>
      <c r="F29" s="25" t="s">
        <v>17</v>
      </c>
    </row>
    <row r="30" spans="5:6" x14ac:dyDescent="0.2">
      <c r="E30" s="24">
        <v>45555</v>
      </c>
      <c r="F30" s="25" t="s">
        <v>22</v>
      </c>
    </row>
    <row r="31" spans="5:6" x14ac:dyDescent="0.2">
      <c r="E31" s="22">
        <v>45568</v>
      </c>
      <c r="F31" s="23" t="s">
        <v>18</v>
      </c>
    </row>
    <row r="32" spans="5:6" x14ac:dyDescent="0.2">
      <c r="E32" s="22">
        <v>45596</v>
      </c>
      <c r="F32" s="23" t="s">
        <v>19</v>
      </c>
    </row>
    <row r="33" spans="5:6" x14ac:dyDescent="0.2">
      <c r="E33" s="22">
        <v>45651</v>
      </c>
      <c r="F33" s="23" t="s">
        <v>20</v>
      </c>
    </row>
    <row r="34" spans="5:6" x14ac:dyDescent="0.2">
      <c r="E34" s="22">
        <v>45652</v>
      </c>
      <c r="F34" s="23" t="s">
        <v>21</v>
      </c>
    </row>
    <row r="35" spans="5:6" x14ac:dyDescent="0.2">
      <c r="E35" s="26">
        <v>45658</v>
      </c>
      <c r="F35" s="27" t="s">
        <v>13</v>
      </c>
    </row>
    <row r="36" spans="5:6" x14ac:dyDescent="0.2">
      <c r="E36" s="28">
        <v>45765</v>
      </c>
      <c r="F36" s="29" t="s">
        <v>14</v>
      </c>
    </row>
    <row r="37" spans="5:6" x14ac:dyDescent="0.2">
      <c r="E37" s="28">
        <v>45768</v>
      </c>
      <c r="F37" s="29" t="s">
        <v>32</v>
      </c>
    </row>
    <row r="38" spans="5:6" x14ac:dyDescent="0.2">
      <c r="E38" s="28">
        <v>45778</v>
      </c>
      <c r="F38" s="29" t="s">
        <v>15</v>
      </c>
    </row>
    <row r="39" spans="5:6" x14ac:dyDescent="0.2">
      <c r="E39" s="28">
        <v>45806</v>
      </c>
      <c r="F39" s="29" t="s">
        <v>16</v>
      </c>
    </row>
    <row r="40" spans="5:6" x14ac:dyDescent="0.2">
      <c r="E40" s="28">
        <v>45817</v>
      </c>
      <c r="F40" s="29" t="s">
        <v>17</v>
      </c>
    </row>
    <row r="41" spans="5:6" x14ac:dyDescent="0.2">
      <c r="E41" s="28">
        <v>45920</v>
      </c>
      <c r="F41" s="29" t="s">
        <v>22</v>
      </c>
    </row>
    <row r="42" spans="5:6" x14ac:dyDescent="0.2">
      <c r="E42" s="26">
        <v>45933</v>
      </c>
      <c r="F42" s="27" t="s">
        <v>18</v>
      </c>
    </row>
    <row r="43" spans="5:6" x14ac:dyDescent="0.2">
      <c r="E43" s="26">
        <v>45961</v>
      </c>
      <c r="F43" s="27" t="s">
        <v>19</v>
      </c>
    </row>
    <row r="44" spans="5:6" x14ac:dyDescent="0.2">
      <c r="E44" s="26">
        <v>46016</v>
      </c>
      <c r="F44" s="27" t="s">
        <v>20</v>
      </c>
    </row>
    <row r="45" spans="5:6" x14ac:dyDescent="0.2">
      <c r="E45" s="26">
        <v>46017</v>
      </c>
      <c r="F45" s="27" t="s">
        <v>21</v>
      </c>
    </row>
    <row r="46" spans="5:6" x14ac:dyDescent="0.2">
      <c r="E46" s="22">
        <v>46023</v>
      </c>
      <c r="F46" s="23" t="s">
        <v>13</v>
      </c>
    </row>
    <row r="47" spans="5:6" x14ac:dyDescent="0.2">
      <c r="E47" s="24">
        <v>46115</v>
      </c>
      <c r="F47" s="25" t="s">
        <v>14</v>
      </c>
    </row>
    <row r="48" spans="5:6" x14ac:dyDescent="0.2">
      <c r="E48" s="24">
        <v>46118</v>
      </c>
      <c r="F48" s="25" t="s">
        <v>32</v>
      </c>
    </row>
    <row r="49" spans="5:6" x14ac:dyDescent="0.2">
      <c r="E49" s="24">
        <v>46143</v>
      </c>
      <c r="F49" s="25" t="s">
        <v>15</v>
      </c>
    </row>
    <row r="50" spans="5:6" x14ac:dyDescent="0.2">
      <c r="E50" s="24">
        <v>46156</v>
      </c>
      <c r="F50" s="25" t="s">
        <v>16</v>
      </c>
    </row>
    <row r="51" spans="5:6" x14ac:dyDescent="0.2">
      <c r="E51" s="24">
        <v>46167</v>
      </c>
      <c r="F51" s="25" t="s">
        <v>17</v>
      </c>
    </row>
    <row r="52" spans="5:6" x14ac:dyDescent="0.2">
      <c r="E52" s="24">
        <v>46285</v>
      </c>
      <c r="F52" s="25" t="s">
        <v>22</v>
      </c>
    </row>
    <row r="53" spans="5:6" x14ac:dyDescent="0.2">
      <c r="E53" s="22">
        <v>46298</v>
      </c>
      <c r="F53" s="23" t="s">
        <v>18</v>
      </c>
    </row>
    <row r="54" spans="5:6" x14ac:dyDescent="0.2">
      <c r="E54" s="22">
        <v>46326</v>
      </c>
      <c r="F54" s="23" t="s">
        <v>19</v>
      </c>
    </row>
    <row r="55" spans="5:6" x14ac:dyDescent="0.2">
      <c r="E55" s="22">
        <v>46381</v>
      </c>
      <c r="F55" s="23" t="s">
        <v>20</v>
      </c>
    </row>
    <row r="56" spans="5:6" x14ac:dyDescent="0.2">
      <c r="E56" s="22">
        <v>46382</v>
      </c>
      <c r="F56" s="23" t="s">
        <v>21</v>
      </c>
    </row>
    <row r="57" spans="5:6" x14ac:dyDescent="0.2">
      <c r="E57" s="26">
        <v>46388</v>
      </c>
      <c r="F57" s="27" t="s">
        <v>13</v>
      </c>
    </row>
    <row r="58" spans="5:6" x14ac:dyDescent="0.2">
      <c r="E58" s="28">
        <v>46472</v>
      </c>
      <c r="F58" s="29" t="s">
        <v>14</v>
      </c>
    </row>
    <row r="59" spans="5:6" x14ac:dyDescent="0.2">
      <c r="E59" s="28">
        <v>46475</v>
      </c>
      <c r="F59" s="29" t="s">
        <v>32</v>
      </c>
    </row>
    <row r="60" spans="5:6" x14ac:dyDescent="0.2">
      <c r="E60" s="28">
        <v>46508</v>
      </c>
      <c r="F60" s="29" t="s">
        <v>15</v>
      </c>
    </row>
    <row r="61" spans="5:6" x14ac:dyDescent="0.2">
      <c r="E61" s="28">
        <v>46513</v>
      </c>
      <c r="F61" s="29" t="s">
        <v>16</v>
      </c>
    </row>
    <row r="62" spans="5:6" x14ac:dyDescent="0.2">
      <c r="E62" s="28">
        <v>46524</v>
      </c>
      <c r="F62" s="29" t="s">
        <v>17</v>
      </c>
    </row>
    <row r="63" spans="5:6" x14ac:dyDescent="0.2">
      <c r="E63" s="28">
        <v>46650</v>
      </c>
      <c r="F63" s="29" t="s">
        <v>22</v>
      </c>
    </row>
    <row r="64" spans="5:6" x14ac:dyDescent="0.2">
      <c r="E64" s="26">
        <v>46663</v>
      </c>
      <c r="F64" s="27" t="s">
        <v>18</v>
      </c>
    </row>
    <row r="65" spans="5:6" x14ac:dyDescent="0.2">
      <c r="E65" s="26">
        <v>46691</v>
      </c>
      <c r="F65" s="27" t="s">
        <v>19</v>
      </c>
    </row>
    <row r="66" spans="5:6" x14ac:dyDescent="0.2">
      <c r="E66" s="26">
        <v>46746</v>
      </c>
      <c r="F66" s="27" t="s">
        <v>20</v>
      </c>
    </row>
    <row r="67" spans="5:6" x14ac:dyDescent="0.2">
      <c r="E67" s="26">
        <v>46747</v>
      </c>
      <c r="F67" s="27" t="s">
        <v>21</v>
      </c>
    </row>
    <row r="68" spans="5:6" x14ac:dyDescent="0.2">
      <c r="E68" s="30">
        <v>44728</v>
      </c>
      <c r="F68" s="31" t="s">
        <v>23</v>
      </c>
    </row>
    <row r="69" spans="5:6" x14ac:dyDescent="0.2">
      <c r="E69" s="30">
        <v>45085</v>
      </c>
      <c r="F69" s="31" t="s">
        <v>23</v>
      </c>
    </row>
    <row r="70" spans="5:6" x14ac:dyDescent="0.2">
      <c r="E70" s="30">
        <v>45442</v>
      </c>
      <c r="F70" s="31" t="s">
        <v>23</v>
      </c>
    </row>
    <row r="71" spans="5:6" x14ac:dyDescent="0.2">
      <c r="E71" s="30">
        <v>45827</v>
      </c>
      <c r="F71" s="31" t="s">
        <v>23</v>
      </c>
    </row>
    <row r="72" spans="5:6" x14ac:dyDescent="0.2">
      <c r="E72" s="30">
        <v>46177</v>
      </c>
      <c r="F72" s="31" t="s">
        <v>23</v>
      </c>
    </row>
    <row r="73" spans="5:6" x14ac:dyDescent="0.2">
      <c r="E73" s="30">
        <v>46534</v>
      </c>
      <c r="F73" s="31" t="s">
        <v>23</v>
      </c>
    </row>
  </sheetData>
  <sheetProtection password="D62E" sheet="1" objects="1" scenarios="1" autoFilter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Änderungsdoku</vt:lpstr>
      <vt:lpstr>Tätigkeitsnachweis</vt:lpstr>
      <vt:lpstr>Kataloge</vt:lpstr>
      <vt:lpstr>Änderungsdoku!Druckbereich</vt:lpstr>
      <vt:lpstr>Tätigkeitsnachweis!Druckbereich</vt:lpstr>
      <vt:lpstr>Änderungsdoku!Drucktitel</vt:lpstr>
      <vt:lpstr>Tätigkeitsnachweis!Drucktitel</vt:lpstr>
      <vt:lpstr>Jahr</vt:lpstr>
      <vt:lpstr>Monat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2022-10-14T06:13:06Z</cp:lastPrinted>
  <dcterms:created xsi:type="dcterms:W3CDTF">2005-02-25T07:34:45Z</dcterms:created>
  <dcterms:modified xsi:type="dcterms:W3CDTF">2022-12-27T11:13:22Z</dcterms:modified>
</cp:coreProperties>
</file>