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Organisation\Formulare\07 Land 2015\07 Stundennachweis\01 Bearbeitung\"/>
    </mc:Choice>
  </mc:AlternateContent>
  <bookViews>
    <workbookView xWindow="120" yWindow="80" windowWidth="24920" windowHeight="11570" activeTab="1"/>
  </bookViews>
  <sheets>
    <sheet name="Änderungsdoku" sheetId="2" r:id="rId1"/>
    <sheet name="Stundennachweis" sheetId="1" r:id="rId2"/>
  </sheets>
  <definedNames>
    <definedName name="_xlnm.Print_Area" localSheetId="0">Änderungsdoku!$A:$C</definedName>
    <definedName name="_xlnm.Print_Area" localSheetId="1">Stundennachweis!$A$1:$AR$59</definedName>
    <definedName name="_xlnm.Print_Titles" localSheetId="0">Änderungsdoku!$7:$7</definedName>
  </definedNames>
  <calcPr calcId="162913"/>
</workbook>
</file>

<file path=xl/calcChain.xml><?xml version="1.0" encoding="utf-8"?>
<calcChain xmlns="http://schemas.openxmlformats.org/spreadsheetml/2006/main">
  <c r="AG62" i="1" l="1"/>
  <c r="A3" i="1" l="1"/>
  <c r="A2" i="1"/>
  <c r="A4" i="2"/>
  <c r="AK48" i="1" l="1"/>
  <c r="AM47" i="1" s="1"/>
  <c r="AK45" i="1"/>
  <c r="AM44" i="1" s="1"/>
  <c r="AK39" i="1"/>
  <c r="AM38" i="1" s="1"/>
  <c r="AK36" i="1"/>
  <c r="AM35" i="1" s="1"/>
  <c r="AK33" i="1"/>
  <c r="AM32" i="1" s="1"/>
  <c r="AK30" i="1"/>
  <c r="AM29" i="1" s="1"/>
  <c r="E61" i="1"/>
  <c r="E74" i="1" s="1"/>
  <c r="AG75" i="1"/>
  <c r="B74" i="1"/>
  <c r="AI72" i="1"/>
  <c r="AI85" i="1" s="1"/>
  <c r="AH72" i="1"/>
  <c r="AH85" i="1" s="1"/>
  <c r="AG72" i="1"/>
  <c r="AG85" i="1" s="1"/>
  <c r="AF72" i="1"/>
  <c r="AF85" i="1" s="1"/>
  <c r="AE72" i="1"/>
  <c r="AE85" i="1" s="1"/>
  <c r="AD72" i="1"/>
  <c r="AD85" i="1" s="1"/>
  <c r="AC72" i="1"/>
  <c r="AC85" i="1" s="1"/>
  <c r="AB72" i="1"/>
  <c r="AB85" i="1" s="1"/>
  <c r="AA72" i="1"/>
  <c r="AA85" i="1" s="1"/>
  <c r="Z72" i="1"/>
  <c r="Z85" i="1" s="1"/>
  <c r="Y72" i="1"/>
  <c r="Y85" i="1" s="1"/>
  <c r="X72" i="1"/>
  <c r="X85" i="1" s="1"/>
  <c r="W72" i="1"/>
  <c r="W85" i="1" s="1"/>
  <c r="V72" i="1"/>
  <c r="V85" i="1" s="1"/>
  <c r="U72" i="1"/>
  <c r="U85" i="1" s="1"/>
  <c r="T72" i="1"/>
  <c r="T85" i="1" s="1"/>
  <c r="S72" i="1"/>
  <c r="S85" i="1" s="1"/>
  <c r="R72" i="1"/>
  <c r="R85" i="1" s="1"/>
  <c r="Q72" i="1"/>
  <c r="Q85" i="1" s="1"/>
  <c r="P72" i="1"/>
  <c r="P85" i="1" s="1"/>
  <c r="O72" i="1"/>
  <c r="O85" i="1" s="1"/>
  <c r="N72" i="1"/>
  <c r="N85" i="1" s="1"/>
  <c r="M72" i="1"/>
  <c r="M85" i="1" s="1"/>
  <c r="L72" i="1"/>
  <c r="L85" i="1" s="1"/>
  <c r="K72" i="1"/>
  <c r="K85" i="1" s="1"/>
  <c r="J72" i="1"/>
  <c r="J85" i="1" s="1"/>
  <c r="I72" i="1"/>
  <c r="I85" i="1" s="1"/>
  <c r="H72" i="1"/>
  <c r="H85" i="1" s="1"/>
  <c r="G72" i="1"/>
  <c r="G85" i="1" s="1"/>
  <c r="F72" i="1"/>
  <c r="F85" i="1" s="1"/>
  <c r="E72" i="1"/>
  <c r="E85" i="1" s="1"/>
  <c r="AI84" i="1"/>
  <c r="AH71" i="1"/>
  <c r="AH84" i="1" s="1"/>
  <c r="AG71" i="1"/>
  <c r="AG84" i="1" s="1"/>
  <c r="AF71" i="1"/>
  <c r="AF84" i="1" s="1"/>
  <c r="AE71" i="1"/>
  <c r="AE84" i="1" s="1"/>
  <c r="AD71" i="1"/>
  <c r="AD84" i="1" s="1"/>
  <c r="AC71" i="1"/>
  <c r="AC84" i="1" s="1"/>
  <c r="AB71" i="1"/>
  <c r="AB84" i="1" s="1"/>
  <c r="AA71" i="1"/>
  <c r="AA84" i="1" s="1"/>
  <c r="Z71" i="1"/>
  <c r="Z84" i="1" s="1"/>
  <c r="Y71" i="1"/>
  <c r="Y84" i="1" s="1"/>
  <c r="X71" i="1"/>
  <c r="X84" i="1" s="1"/>
  <c r="W71" i="1"/>
  <c r="W84" i="1" s="1"/>
  <c r="V71" i="1"/>
  <c r="V84" i="1" s="1"/>
  <c r="U71" i="1"/>
  <c r="U84" i="1" s="1"/>
  <c r="T71" i="1"/>
  <c r="T84" i="1" s="1"/>
  <c r="S71" i="1"/>
  <c r="S84" i="1" s="1"/>
  <c r="R71" i="1"/>
  <c r="R84" i="1" s="1"/>
  <c r="Q71" i="1"/>
  <c r="Q84" i="1" s="1"/>
  <c r="P71" i="1"/>
  <c r="P84" i="1" s="1"/>
  <c r="O71" i="1"/>
  <c r="O84" i="1" s="1"/>
  <c r="N71" i="1"/>
  <c r="N84" i="1" s="1"/>
  <c r="M71" i="1"/>
  <c r="M84" i="1" s="1"/>
  <c r="L71" i="1"/>
  <c r="L84" i="1" s="1"/>
  <c r="K71" i="1"/>
  <c r="K84" i="1" s="1"/>
  <c r="J71" i="1"/>
  <c r="J84" i="1" s="1"/>
  <c r="I71" i="1"/>
  <c r="I84" i="1" s="1"/>
  <c r="H71" i="1"/>
  <c r="H84" i="1" s="1"/>
  <c r="G71" i="1"/>
  <c r="G84" i="1" s="1"/>
  <c r="F71" i="1"/>
  <c r="F84" i="1" s="1"/>
  <c r="E71" i="1"/>
  <c r="E84" i="1" s="1"/>
  <c r="AI70" i="1"/>
  <c r="AI83" i="1" s="1"/>
  <c r="AH70" i="1"/>
  <c r="AH83" i="1" s="1"/>
  <c r="AG70" i="1"/>
  <c r="AG83" i="1" s="1"/>
  <c r="AF70" i="1"/>
  <c r="AF83" i="1" s="1"/>
  <c r="AE70" i="1"/>
  <c r="AE83" i="1" s="1"/>
  <c r="AD70" i="1"/>
  <c r="AD83" i="1" s="1"/>
  <c r="AC70" i="1"/>
  <c r="AC83" i="1" s="1"/>
  <c r="AB70" i="1"/>
  <c r="AB83" i="1" s="1"/>
  <c r="AA70" i="1"/>
  <c r="AA83" i="1" s="1"/>
  <c r="Z70" i="1"/>
  <c r="Z83" i="1" s="1"/>
  <c r="Y70" i="1"/>
  <c r="Y83" i="1" s="1"/>
  <c r="X70" i="1"/>
  <c r="X83" i="1" s="1"/>
  <c r="W70" i="1"/>
  <c r="W83" i="1" s="1"/>
  <c r="V70" i="1"/>
  <c r="V83" i="1" s="1"/>
  <c r="U70" i="1"/>
  <c r="U83" i="1" s="1"/>
  <c r="T70" i="1"/>
  <c r="T83" i="1" s="1"/>
  <c r="S70" i="1"/>
  <c r="S83" i="1" s="1"/>
  <c r="R70" i="1"/>
  <c r="R83" i="1" s="1"/>
  <c r="Q70" i="1"/>
  <c r="Q83" i="1" s="1"/>
  <c r="P70" i="1"/>
  <c r="P83" i="1" s="1"/>
  <c r="O70" i="1"/>
  <c r="O83" i="1" s="1"/>
  <c r="N70" i="1"/>
  <c r="N83" i="1" s="1"/>
  <c r="M70" i="1"/>
  <c r="M83" i="1" s="1"/>
  <c r="L70" i="1"/>
  <c r="L83" i="1" s="1"/>
  <c r="K70" i="1"/>
  <c r="K83" i="1" s="1"/>
  <c r="J70" i="1"/>
  <c r="J83" i="1" s="1"/>
  <c r="I70" i="1"/>
  <c r="I83" i="1" s="1"/>
  <c r="H70" i="1"/>
  <c r="H83" i="1" s="1"/>
  <c r="G70" i="1"/>
  <c r="G83" i="1" s="1"/>
  <c r="F70" i="1"/>
  <c r="F83" i="1" s="1"/>
  <c r="E70" i="1"/>
  <c r="E83" i="1" s="1"/>
  <c r="AI82" i="1"/>
  <c r="AH69" i="1"/>
  <c r="AH82" i="1" s="1"/>
  <c r="AG69" i="1"/>
  <c r="AG82" i="1" s="1"/>
  <c r="AF69" i="1"/>
  <c r="AF82" i="1" s="1"/>
  <c r="AE69" i="1"/>
  <c r="AE82" i="1" s="1"/>
  <c r="AD69" i="1"/>
  <c r="AD82" i="1" s="1"/>
  <c r="AC69" i="1"/>
  <c r="AC82" i="1" s="1"/>
  <c r="AB69" i="1"/>
  <c r="AB82" i="1" s="1"/>
  <c r="AA69" i="1"/>
  <c r="AA82" i="1" s="1"/>
  <c r="Z69" i="1"/>
  <c r="Z82" i="1" s="1"/>
  <c r="Y69" i="1"/>
  <c r="Y82" i="1" s="1"/>
  <c r="X69" i="1"/>
  <c r="X82" i="1" s="1"/>
  <c r="W69" i="1"/>
  <c r="W82" i="1" s="1"/>
  <c r="V69" i="1"/>
  <c r="V82" i="1" s="1"/>
  <c r="U69" i="1"/>
  <c r="U82" i="1" s="1"/>
  <c r="T69" i="1"/>
  <c r="T82" i="1" s="1"/>
  <c r="S69" i="1"/>
  <c r="S82" i="1" s="1"/>
  <c r="R69" i="1"/>
  <c r="R82" i="1" s="1"/>
  <c r="Q69" i="1"/>
  <c r="Q82" i="1" s="1"/>
  <c r="P69" i="1"/>
  <c r="P82" i="1" s="1"/>
  <c r="O69" i="1"/>
  <c r="O82" i="1" s="1"/>
  <c r="N69" i="1"/>
  <c r="N82" i="1" s="1"/>
  <c r="M69" i="1"/>
  <c r="M82" i="1" s="1"/>
  <c r="L69" i="1"/>
  <c r="L82" i="1" s="1"/>
  <c r="K69" i="1"/>
  <c r="K82" i="1" s="1"/>
  <c r="J69" i="1"/>
  <c r="J82" i="1" s="1"/>
  <c r="I69" i="1"/>
  <c r="I82" i="1" s="1"/>
  <c r="H69" i="1"/>
  <c r="H82" i="1" s="1"/>
  <c r="G69" i="1"/>
  <c r="G82" i="1" s="1"/>
  <c r="F69" i="1"/>
  <c r="F82" i="1" s="1"/>
  <c r="E69" i="1"/>
  <c r="E82" i="1" s="1"/>
  <c r="AI68" i="1"/>
  <c r="AI81" i="1" s="1"/>
  <c r="AH68" i="1"/>
  <c r="AH81" i="1" s="1"/>
  <c r="AG68" i="1"/>
  <c r="AG81" i="1" s="1"/>
  <c r="AF68" i="1"/>
  <c r="AF81" i="1" s="1"/>
  <c r="AE68" i="1"/>
  <c r="AE81" i="1" s="1"/>
  <c r="AD68" i="1"/>
  <c r="AD81" i="1" s="1"/>
  <c r="AC68" i="1"/>
  <c r="AC81" i="1" s="1"/>
  <c r="AB68" i="1"/>
  <c r="AB81" i="1" s="1"/>
  <c r="AA68" i="1"/>
  <c r="AA81" i="1" s="1"/>
  <c r="Z68" i="1"/>
  <c r="Z81" i="1" s="1"/>
  <c r="Y68" i="1"/>
  <c r="Y81" i="1" s="1"/>
  <c r="X68" i="1"/>
  <c r="X81" i="1" s="1"/>
  <c r="W68" i="1"/>
  <c r="W81" i="1" s="1"/>
  <c r="V68" i="1"/>
  <c r="V81" i="1" s="1"/>
  <c r="U68" i="1"/>
  <c r="U81" i="1" s="1"/>
  <c r="T68" i="1"/>
  <c r="T81" i="1" s="1"/>
  <c r="S68" i="1"/>
  <c r="S81" i="1" s="1"/>
  <c r="R68" i="1"/>
  <c r="R81" i="1" s="1"/>
  <c r="Q68" i="1"/>
  <c r="Q81" i="1" s="1"/>
  <c r="P68" i="1"/>
  <c r="P81" i="1" s="1"/>
  <c r="O68" i="1"/>
  <c r="O81" i="1" s="1"/>
  <c r="N68" i="1"/>
  <c r="N81" i="1" s="1"/>
  <c r="M68" i="1"/>
  <c r="M81" i="1" s="1"/>
  <c r="L68" i="1"/>
  <c r="L81" i="1" s="1"/>
  <c r="K68" i="1"/>
  <c r="K81" i="1" s="1"/>
  <c r="J68" i="1"/>
  <c r="J81" i="1" s="1"/>
  <c r="I68" i="1"/>
  <c r="I81" i="1" s="1"/>
  <c r="H68" i="1"/>
  <c r="H81" i="1" s="1"/>
  <c r="G68" i="1"/>
  <c r="G81" i="1" s="1"/>
  <c r="F68" i="1"/>
  <c r="F81" i="1" s="1"/>
  <c r="E68" i="1"/>
  <c r="E81" i="1" s="1"/>
  <c r="AI67" i="1"/>
  <c r="AI80" i="1" s="1"/>
  <c r="AH67" i="1"/>
  <c r="AH80" i="1" s="1"/>
  <c r="AG67" i="1"/>
  <c r="AG80" i="1" s="1"/>
  <c r="AF67" i="1"/>
  <c r="AF80" i="1" s="1"/>
  <c r="AE67" i="1"/>
  <c r="AE80" i="1" s="1"/>
  <c r="AD67" i="1"/>
  <c r="AD80" i="1" s="1"/>
  <c r="AC67" i="1"/>
  <c r="AC80" i="1" s="1"/>
  <c r="AB67" i="1"/>
  <c r="AB80" i="1" s="1"/>
  <c r="AA67" i="1"/>
  <c r="AA80" i="1" s="1"/>
  <c r="Z67" i="1"/>
  <c r="Z80" i="1" s="1"/>
  <c r="Y67" i="1"/>
  <c r="Y80" i="1" s="1"/>
  <c r="X67" i="1"/>
  <c r="X80" i="1" s="1"/>
  <c r="W67" i="1"/>
  <c r="W80" i="1" s="1"/>
  <c r="V67" i="1"/>
  <c r="V80" i="1" s="1"/>
  <c r="U67" i="1"/>
  <c r="U80" i="1" s="1"/>
  <c r="T67" i="1"/>
  <c r="T80" i="1" s="1"/>
  <c r="S67" i="1"/>
  <c r="S80" i="1" s="1"/>
  <c r="R67" i="1"/>
  <c r="R80" i="1" s="1"/>
  <c r="Q67" i="1"/>
  <c r="Q80" i="1" s="1"/>
  <c r="P67" i="1"/>
  <c r="P80" i="1" s="1"/>
  <c r="O67" i="1"/>
  <c r="O80" i="1" s="1"/>
  <c r="N67" i="1"/>
  <c r="N80" i="1" s="1"/>
  <c r="M67" i="1"/>
  <c r="M80" i="1" s="1"/>
  <c r="L67" i="1"/>
  <c r="L80" i="1" s="1"/>
  <c r="K67" i="1"/>
  <c r="K80" i="1" s="1"/>
  <c r="J67" i="1"/>
  <c r="J80" i="1" s="1"/>
  <c r="I67" i="1"/>
  <c r="I80" i="1" s="1"/>
  <c r="H67" i="1"/>
  <c r="H80" i="1" s="1"/>
  <c r="G67" i="1"/>
  <c r="G80" i="1" s="1"/>
  <c r="F67" i="1"/>
  <c r="F80" i="1" s="1"/>
  <c r="E67" i="1"/>
  <c r="E80" i="1" s="1"/>
  <c r="AI79" i="1"/>
  <c r="AH66" i="1"/>
  <c r="AH79" i="1" s="1"/>
  <c r="AG66" i="1"/>
  <c r="AG79" i="1" s="1"/>
  <c r="AF66" i="1"/>
  <c r="AF79" i="1" s="1"/>
  <c r="AE66" i="1"/>
  <c r="AE79" i="1" s="1"/>
  <c r="AD66" i="1"/>
  <c r="AD79" i="1" s="1"/>
  <c r="AC66" i="1"/>
  <c r="AC79" i="1" s="1"/>
  <c r="AB66" i="1"/>
  <c r="AB79" i="1" s="1"/>
  <c r="AA66" i="1"/>
  <c r="AA79" i="1" s="1"/>
  <c r="Z66" i="1"/>
  <c r="Z79" i="1" s="1"/>
  <c r="Y66" i="1"/>
  <c r="Y79" i="1" s="1"/>
  <c r="X66" i="1"/>
  <c r="X79" i="1" s="1"/>
  <c r="W66" i="1"/>
  <c r="W79" i="1" s="1"/>
  <c r="V66" i="1"/>
  <c r="V79" i="1" s="1"/>
  <c r="U66" i="1"/>
  <c r="U79" i="1" s="1"/>
  <c r="T66" i="1"/>
  <c r="T79" i="1" s="1"/>
  <c r="S66" i="1"/>
  <c r="S79" i="1" s="1"/>
  <c r="R66" i="1"/>
  <c r="R79" i="1" s="1"/>
  <c r="Q66" i="1"/>
  <c r="Q79" i="1" s="1"/>
  <c r="P66" i="1"/>
  <c r="P79" i="1" s="1"/>
  <c r="O66" i="1"/>
  <c r="O79" i="1" s="1"/>
  <c r="N66" i="1"/>
  <c r="N79" i="1" s="1"/>
  <c r="M66" i="1"/>
  <c r="M79" i="1" s="1"/>
  <c r="L66" i="1"/>
  <c r="L79" i="1" s="1"/>
  <c r="K66" i="1"/>
  <c r="K79" i="1" s="1"/>
  <c r="J66" i="1"/>
  <c r="J79" i="1" s="1"/>
  <c r="I66" i="1"/>
  <c r="I79" i="1" s="1"/>
  <c r="H66" i="1"/>
  <c r="H79" i="1" s="1"/>
  <c r="G66" i="1"/>
  <c r="G79" i="1" s="1"/>
  <c r="F66" i="1"/>
  <c r="F79" i="1" s="1"/>
  <c r="E66" i="1"/>
  <c r="E79" i="1" s="1"/>
  <c r="AI65" i="1"/>
  <c r="AI78" i="1" s="1"/>
  <c r="AH65" i="1"/>
  <c r="AH78" i="1" s="1"/>
  <c r="AG65" i="1"/>
  <c r="AG78" i="1" s="1"/>
  <c r="AF65" i="1"/>
  <c r="AF78" i="1" s="1"/>
  <c r="AE65" i="1"/>
  <c r="AE78" i="1" s="1"/>
  <c r="AD65" i="1"/>
  <c r="AD78" i="1" s="1"/>
  <c r="AC65" i="1"/>
  <c r="AC78" i="1" s="1"/>
  <c r="AB65" i="1"/>
  <c r="AB78" i="1" s="1"/>
  <c r="AA65" i="1"/>
  <c r="AA78" i="1" s="1"/>
  <c r="Z65" i="1"/>
  <c r="Z78" i="1" s="1"/>
  <c r="Y65" i="1"/>
  <c r="Y78" i="1" s="1"/>
  <c r="X65" i="1"/>
  <c r="X78" i="1" s="1"/>
  <c r="W65" i="1"/>
  <c r="W78" i="1" s="1"/>
  <c r="V65" i="1"/>
  <c r="V78" i="1" s="1"/>
  <c r="U65" i="1"/>
  <c r="U78" i="1" s="1"/>
  <c r="T65" i="1"/>
  <c r="T78" i="1" s="1"/>
  <c r="S65" i="1"/>
  <c r="S78" i="1" s="1"/>
  <c r="R65" i="1"/>
  <c r="R78" i="1" s="1"/>
  <c r="Q65" i="1"/>
  <c r="Q78" i="1" s="1"/>
  <c r="P65" i="1"/>
  <c r="P78" i="1" s="1"/>
  <c r="O65" i="1"/>
  <c r="O78" i="1" s="1"/>
  <c r="N65" i="1"/>
  <c r="N78" i="1" s="1"/>
  <c r="M65" i="1"/>
  <c r="M78" i="1" s="1"/>
  <c r="L65" i="1"/>
  <c r="L78" i="1" s="1"/>
  <c r="K65" i="1"/>
  <c r="K78" i="1" s="1"/>
  <c r="J65" i="1"/>
  <c r="J78" i="1" s="1"/>
  <c r="I65" i="1"/>
  <c r="I78" i="1" s="1"/>
  <c r="H65" i="1"/>
  <c r="H78" i="1" s="1"/>
  <c r="G65" i="1"/>
  <c r="G78" i="1" s="1"/>
  <c r="F65" i="1"/>
  <c r="F78" i="1" s="1"/>
  <c r="E65" i="1"/>
  <c r="E78" i="1" s="1"/>
  <c r="AI77" i="1"/>
  <c r="AH64" i="1"/>
  <c r="AH77" i="1" s="1"/>
  <c r="AG64" i="1"/>
  <c r="AG77" i="1" s="1"/>
  <c r="AF64" i="1"/>
  <c r="AF77" i="1" s="1"/>
  <c r="AE64" i="1"/>
  <c r="AE77" i="1" s="1"/>
  <c r="AD64" i="1"/>
  <c r="AD77" i="1" s="1"/>
  <c r="AC64" i="1"/>
  <c r="AC77" i="1" s="1"/>
  <c r="AB64" i="1"/>
  <c r="AB77" i="1" s="1"/>
  <c r="AA64" i="1"/>
  <c r="AA77" i="1" s="1"/>
  <c r="Z64" i="1"/>
  <c r="Z77" i="1" s="1"/>
  <c r="Y64" i="1"/>
  <c r="Y77" i="1" s="1"/>
  <c r="X64" i="1"/>
  <c r="X77" i="1" s="1"/>
  <c r="W64" i="1"/>
  <c r="W77" i="1" s="1"/>
  <c r="V64" i="1"/>
  <c r="V77" i="1" s="1"/>
  <c r="U64" i="1"/>
  <c r="U77" i="1" s="1"/>
  <c r="T64" i="1"/>
  <c r="T77" i="1" s="1"/>
  <c r="S64" i="1"/>
  <c r="S77" i="1" s="1"/>
  <c r="R64" i="1"/>
  <c r="R77" i="1" s="1"/>
  <c r="Q64" i="1"/>
  <c r="Q77" i="1" s="1"/>
  <c r="P64" i="1"/>
  <c r="P77" i="1" s="1"/>
  <c r="O64" i="1"/>
  <c r="O77" i="1" s="1"/>
  <c r="N64" i="1"/>
  <c r="N77" i="1" s="1"/>
  <c r="M64" i="1"/>
  <c r="M77" i="1" s="1"/>
  <c r="L64" i="1"/>
  <c r="L77" i="1" s="1"/>
  <c r="K64" i="1"/>
  <c r="K77" i="1" s="1"/>
  <c r="J64" i="1"/>
  <c r="J77" i="1" s="1"/>
  <c r="I64" i="1"/>
  <c r="I77" i="1" s="1"/>
  <c r="H64" i="1"/>
  <c r="H77" i="1" s="1"/>
  <c r="G64" i="1"/>
  <c r="G77" i="1" s="1"/>
  <c r="F64" i="1"/>
  <c r="F77" i="1" s="1"/>
  <c r="E64" i="1"/>
  <c r="E77" i="1" s="1"/>
  <c r="AI63" i="1"/>
  <c r="AI76" i="1" s="1"/>
  <c r="AH63" i="1"/>
  <c r="AH76" i="1" s="1"/>
  <c r="AG63" i="1"/>
  <c r="AG76" i="1" s="1"/>
  <c r="AF63" i="1"/>
  <c r="AF76" i="1" s="1"/>
  <c r="AE63" i="1"/>
  <c r="AE76" i="1" s="1"/>
  <c r="AD63" i="1"/>
  <c r="AD76" i="1" s="1"/>
  <c r="AC63" i="1"/>
  <c r="AC76" i="1" s="1"/>
  <c r="AB63" i="1"/>
  <c r="AB76" i="1" s="1"/>
  <c r="AA63" i="1"/>
  <c r="AA76" i="1" s="1"/>
  <c r="Z63" i="1"/>
  <c r="Z76" i="1" s="1"/>
  <c r="Y63" i="1"/>
  <c r="Y76" i="1" s="1"/>
  <c r="X63" i="1"/>
  <c r="X76" i="1" s="1"/>
  <c r="W63" i="1"/>
  <c r="W76" i="1" s="1"/>
  <c r="V63" i="1"/>
  <c r="V76" i="1" s="1"/>
  <c r="U63" i="1"/>
  <c r="U76" i="1" s="1"/>
  <c r="T63" i="1"/>
  <c r="T76" i="1" s="1"/>
  <c r="S63" i="1"/>
  <c r="S76" i="1" s="1"/>
  <c r="R63" i="1"/>
  <c r="R76" i="1" s="1"/>
  <c r="Q63" i="1"/>
  <c r="Q76" i="1" s="1"/>
  <c r="P63" i="1"/>
  <c r="P76" i="1" s="1"/>
  <c r="O63" i="1"/>
  <c r="O76" i="1" s="1"/>
  <c r="N63" i="1"/>
  <c r="N76" i="1" s="1"/>
  <c r="M63" i="1"/>
  <c r="M76" i="1" s="1"/>
  <c r="L63" i="1"/>
  <c r="L76" i="1" s="1"/>
  <c r="K63" i="1"/>
  <c r="K76" i="1" s="1"/>
  <c r="J63" i="1"/>
  <c r="J76" i="1" s="1"/>
  <c r="I63" i="1"/>
  <c r="I76" i="1" s="1"/>
  <c r="H63" i="1"/>
  <c r="H76" i="1" s="1"/>
  <c r="G63" i="1"/>
  <c r="G76" i="1" s="1"/>
  <c r="F63" i="1"/>
  <c r="F76" i="1" s="1"/>
  <c r="E63" i="1"/>
  <c r="E76" i="1" s="1"/>
  <c r="AI75" i="1"/>
  <c r="AH75" i="1"/>
  <c r="AF62" i="1"/>
  <c r="AF75" i="1" s="1"/>
  <c r="AE62" i="1"/>
  <c r="AE75" i="1" s="1"/>
  <c r="AD62" i="1"/>
  <c r="AD75" i="1" s="1"/>
  <c r="AC62" i="1"/>
  <c r="AC75" i="1" s="1"/>
  <c r="AB62" i="1"/>
  <c r="AB75" i="1" s="1"/>
  <c r="AA62" i="1"/>
  <c r="AA75" i="1" s="1"/>
  <c r="Z62" i="1"/>
  <c r="Z75" i="1" s="1"/>
  <c r="Y62" i="1"/>
  <c r="Y75" i="1" s="1"/>
  <c r="X62" i="1"/>
  <c r="X75" i="1" s="1"/>
  <c r="W62" i="1"/>
  <c r="W75" i="1" s="1"/>
  <c r="V62" i="1"/>
  <c r="V75" i="1" s="1"/>
  <c r="U62" i="1"/>
  <c r="U75" i="1" s="1"/>
  <c r="T62" i="1"/>
  <c r="T75" i="1" s="1"/>
  <c r="S62" i="1"/>
  <c r="S75" i="1" s="1"/>
  <c r="R62" i="1"/>
  <c r="R75" i="1" s="1"/>
  <c r="Q62" i="1"/>
  <c r="Q75" i="1" s="1"/>
  <c r="P62" i="1"/>
  <c r="P75" i="1" s="1"/>
  <c r="O62" i="1"/>
  <c r="O75" i="1" s="1"/>
  <c r="N62" i="1"/>
  <c r="N75" i="1" s="1"/>
  <c r="M62" i="1"/>
  <c r="M75" i="1" s="1"/>
  <c r="L62" i="1"/>
  <c r="L75" i="1" s="1"/>
  <c r="K62" i="1"/>
  <c r="K75" i="1" s="1"/>
  <c r="J62" i="1"/>
  <c r="J75" i="1" s="1"/>
  <c r="I62" i="1"/>
  <c r="I75" i="1" s="1"/>
  <c r="H62" i="1"/>
  <c r="H75" i="1" s="1"/>
  <c r="G62" i="1"/>
  <c r="G75" i="1" s="1"/>
  <c r="F62" i="1"/>
  <c r="F75" i="1" s="1"/>
  <c r="E62" i="1"/>
  <c r="E75" i="1" s="1"/>
  <c r="B76" i="1"/>
  <c r="B77" i="1"/>
  <c r="B78" i="1"/>
  <c r="B79" i="1"/>
  <c r="F61" i="1"/>
  <c r="F74" i="1" s="1"/>
  <c r="G61" i="1"/>
  <c r="G74" i="1" s="1"/>
  <c r="H61" i="1"/>
  <c r="H74" i="1" s="1"/>
  <c r="I61" i="1"/>
  <c r="I74" i="1" s="1"/>
  <c r="J61" i="1"/>
  <c r="J74" i="1" s="1"/>
  <c r="K61" i="1"/>
  <c r="K74" i="1" s="1"/>
  <c r="L61" i="1"/>
  <c r="L74" i="1" s="1"/>
  <c r="M61" i="1"/>
  <c r="M74" i="1" s="1"/>
  <c r="N61" i="1"/>
  <c r="N74" i="1" s="1"/>
  <c r="O61" i="1"/>
  <c r="O74" i="1" s="1"/>
  <c r="P61" i="1"/>
  <c r="P74" i="1" s="1"/>
  <c r="Q61" i="1"/>
  <c r="Q74" i="1" s="1"/>
  <c r="R61" i="1"/>
  <c r="R74" i="1" s="1"/>
  <c r="S61" i="1"/>
  <c r="S74" i="1" s="1"/>
  <c r="T61" i="1"/>
  <c r="T74" i="1" s="1"/>
  <c r="U61" i="1"/>
  <c r="U74" i="1" s="1"/>
  <c r="V61" i="1"/>
  <c r="V74" i="1" s="1"/>
  <c r="W61" i="1"/>
  <c r="W74" i="1" s="1"/>
  <c r="X61" i="1"/>
  <c r="X74" i="1" s="1"/>
  <c r="Y61" i="1"/>
  <c r="Y74" i="1" s="1"/>
  <c r="Z61" i="1"/>
  <c r="Z74" i="1" s="1"/>
  <c r="AA61" i="1"/>
  <c r="AA74" i="1" s="1"/>
  <c r="AB61" i="1"/>
  <c r="AB74" i="1" s="1"/>
  <c r="AC61" i="1"/>
  <c r="AC74" i="1" s="1"/>
  <c r="AD61" i="1"/>
  <c r="AD74" i="1" s="1"/>
  <c r="AE61" i="1"/>
  <c r="AE74" i="1" s="1"/>
  <c r="AF61" i="1"/>
  <c r="AF74" i="1" s="1"/>
  <c r="AG61" i="1"/>
  <c r="AG74" i="1" s="1"/>
  <c r="AH61" i="1"/>
  <c r="AH74" i="1" s="1"/>
  <c r="AI61" i="1"/>
  <c r="AI74" i="1" s="1"/>
  <c r="B85" i="1"/>
  <c r="B84" i="1"/>
  <c r="B83" i="1"/>
  <c r="B82" i="1"/>
  <c r="B80" i="1"/>
  <c r="B75" i="1"/>
  <c r="B81" i="1"/>
  <c r="AK51" i="1" l="1"/>
  <c r="AM50" i="1" s="1"/>
  <c r="AK42" i="1"/>
  <c r="AM41" i="1" s="1"/>
  <c r="AK27" i="1"/>
  <c r="AM26" i="1" s="1"/>
  <c r="AK21" i="1"/>
  <c r="AM20" i="1" s="1"/>
  <c r="AK18" i="1"/>
  <c r="AM17" i="1" s="1"/>
  <c r="AK24" i="1"/>
  <c r="AM23" i="1" s="1"/>
</calcChain>
</file>

<file path=xl/sharedStrings.xml><?xml version="1.0" encoding="utf-8"?>
<sst xmlns="http://schemas.openxmlformats.org/spreadsheetml/2006/main" count="169" uniqueCount="63">
  <si>
    <t xml:space="preserve">Aktenzeichen: </t>
  </si>
  <si>
    <t>Zuwendungsempfänger:</t>
  </si>
  <si>
    <t>Name, Vorname des Teilnehmenden:</t>
  </si>
  <si>
    <t>monatlicher Stundennachweis</t>
  </si>
  <si>
    <t>Aufwands-
entschädigung</t>
  </si>
  <si>
    <t>Unterschrift des Teilnehmenden</t>
  </si>
  <si>
    <t>Empfangsbestätigung</t>
  </si>
  <si>
    <t>Datum und Unterschrift des Zuwendungsempfängers</t>
  </si>
  <si>
    <t xml:space="preserve">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ausblenden     </t>
  </si>
  <si>
    <t>Feiertage</t>
  </si>
  <si>
    <t>Neujahr</t>
  </si>
  <si>
    <t>Karfreitag</t>
  </si>
  <si>
    <t>Ostermonat</t>
  </si>
  <si>
    <t>Maifeiertag</t>
  </si>
  <si>
    <t>Himmelfahrt</t>
  </si>
  <si>
    <t>Pfingstmontag</t>
  </si>
  <si>
    <t>Tag der Einheit</t>
  </si>
  <si>
    <t>Reformationstag</t>
  </si>
  <si>
    <t>1. Weihnachtstag</t>
  </si>
  <si>
    <t>2. Weihnachtstag</t>
  </si>
  <si>
    <t>Fronleichnam</t>
  </si>
  <si>
    <t>Monat</t>
  </si>
  <si>
    <t>Jahr</t>
  </si>
  <si>
    <t>Stundennachweis und Empfangsbestätigung der Aufwandsentschädigung für die Förderung von Gemeinwohlarbeit (Richtlinie ÖGB)</t>
  </si>
  <si>
    <t>Region mit "Fronleichnam" als gesetzlichen Feiertag:</t>
  </si>
  <si>
    <t>Bitte die tatsächlichen Arbeitsstunden
pro Tag eintragen und als Empfangs-
bestätigung durch den Teilnehmenden 
abzeichnen lassen!</t>
  </si>
  <si>
    <t>Januar</t>
  </si>
  <si>
    <t>Februar</t>
  </si>
  <si>
    <t>März</t>
  </si>
  <si>
    <t>April</t>
  </si>
  <si>
    <t>Mai</t>
  </si>
  <si>
    <t>Juni</t>
  </si>
  <si>
    <t>Juli</t>
  </si>
  <si>
    <t>September</t>
  </si>
  <si>
    <t>Oktober</t>
  </si>
  <si>
    <t>November</t>
  </si>
  <si>
    <t>Dezember</t>
  </si>
  <si>
    <t>Betrag in €</t>
  </si>
  <si>
    <t>Änderungsdokumentation</t>
  </si>
  <si>
    <t>Version</t>
  </si>
  <si>
    <t>Datum</t>
  </si>
  <si>
    <t>Beschreibung der Änderung</t>
  </si>
  <si>
    <t>V 1.0</t>
  </si>
  <si>
    <t>Ersterstellung</t>
  </si>
  <si>
    <t>V 1.1</t>
  </si>
  <si>
    <r>
      <rPr>
        <b/>
        <u/>
        <sz val="8"/>
        <rFont val="Arial"/>
        <family val="2"/>
      </rPr>
      <t>volle</t>
    </r>
    <r>
      <rPr>
        <sz val="8"/>
        <rFont val="Arial"/>
        <family val="2"/>
      </rPr>
      <t xml:space="preserve">
Gesamt-
stunden</t>
    </r>
  </si>
  <si>
    <t xml:space="preserve">Erweiterung um die Möglichkeit der Eingabe von viertel Stunden </t>
  </si>
  <si>
    <t>V 1.2</t>
  </si>
  <si>
    <t>Weltkindertag</t>
  </si>
  <si>
    <t>Umstellung auf Office-Version ab 2007 (Format .xlsx), Ergänzung neuer Feiertag "Weltkindertag"</t>
  </si>
  <si>
    <t>V 1.3</t>
  </si>
  <si>
    <t>August</t>
  </si>
  <si>
    <t>Wir bestätigen, dass die Vorschriften zum Bundesurlaubsgesetz mit Ausnahme der Regelung über das Urlaubsentgelt angewendet wurden und die o. g. Angaben richtig sind.</t>
  </si>
  <si>
    <t>Ergänzung der Bestätigung durch den Zuwendungsempfänger</t>
  </si>
  <si>
    <t>Stundennachweis</t>
  </si>
  <si>
    <t>GFAW</t>
  </si>
  <si>
    <t>TLVwA</t>
  </si>
  <si>
    <t>V 2.0</t>
  </si>
  <si>
    <t>ÖGB - Förderung von Gemeinwohlarbeit</t>
  </si>
  <si>
    <t>Ostermontag</t>
  </si>
  <si>
    <t>Übernahme des Formulars und Ergänzung Jahre 2023 und 2024</t>
  </si>
  <si>
    <t>V 2.1</t>
  </si>
  <si>
    <t>Anpassung der Tage für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</si>
</sst>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_-* #,##0.00\ [$€-1]_-;\-* #,##0.00\ [$€-1]_-;_-* &quot;-&quot;??\ [$€-1]_-"/>
    <numFmt numFmtId="166" formatCode="#,##0.00;\-#,##0.00;"/>
    <numFmt numFmtId="167" formatCode="0.0;;"/>
  </numFmts>
  <fonts count="18" x14ac:knownFonts="1">
    <font>
      <sz val="9"/>
      <color theme="1"/>
      <name val="Arial"/>
      <family val="2"/>
    </font>
    <font>
      <sz val="10"/>
      <name val="Arial"/>
      <family val="2"/>
    </font>
    <font>
      <sz val="9"/>
      <name val="Arial"/>
      <family val="2"/>
    </font>
    <font>
      <i/>
      <sz val="8"/>
      <name val="Arial"/>
      <family val="2"/>
    </font>
    <font>
      <sz val="8"/>
      <name val="Arial"/>
      <family val="2"/>
    </font>
    <font>
      <sz val="9"/>
      <color indexed="8"/>
      <name val="Arial"/>
      <family val="2"/>
    </font>
    <font>
      <sz val="12"/>
      <color indexed="8"/>
      <name val="Arial"/>
      <family val="2"/>
    </font>
    <font>
      <sz val="12"/>
      <color indexed="9"/>
      <name val="Arial"/>
      <family val="2"/>
    </font>
    <font>
      <b/>
      <sz val="12"/>
      <name val="Arial"/>
      <family val="2"/>
    </font>
    <font>
      <sz val="11"/>
      <name val="Arial"/>
      <family val="2"/>
    </font>
    <font>
      <b/>
      <sz val="20"/>
      <name val="Arial"/>
      <family val="2"/>
    </font>
    <font>
      <b/>
      <sz val="9"/>
      <name val="Arial"/>
      <family val="2"/>
    </font>
    <font>
      <b/>
      <sz val="14"/>
      <name val="Arial"/>
      <family val="2"/>
    </font>
    <font>
      <b/>
      <u/>
      <sz val="8"/>
      <name val="Arial"/>
      <family val="2"/>
    </font>
    <font>
      <sz val="9"/>
      <color theme="1"/>
      <name val="Arial"/>
      <family val="2"/>
    </font>
    <font>
      <i/>
      <sz val="8"/>
      <color rgb="FFFF0000"/>
      <name val="Arial"/>
      <family val="2"/>
    </font>
    <font>
      <b/>
      <sz val="18"/>
      <name val="Arial"/>
      <family val="2"/>
    </font>
    <font>
      <i/>
      <sz val="9"/>
      <name val="Arial"/>
      <family val="2"/>
    </font>
  </fonts>
  <fills count="20">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22"/>
      </patternFill>
    </fill>
    <fill>
      <patternFill patternType="solid">
        <fgColor indexed="49"/>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59999389629810485"/>
        <bgColor indexed="64"/>
      </patternFill>
    </fill>
  </fills>
  <borders count="55">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bottom style="double">
        <color theme="0" tint="-0.499984740745262"/>
      </bottom>
      <diagonal/>
    </border>
    <border>
      <left/>
      <right/>
      <top style="double">
        <color theme="0" tint="-0.499984740745262"/>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6">
    <xf numFmtId="0" fontId="0" fillId="0" borderId="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7" fillId="9" borderId="0" applyNumberFormat="0" applyBorder="0" applyAlignment="0" applyProtection="0"/>
    <xf numFmtId="0" fontId="7" fillId="7"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165" fontId="2" fillId="0" borderId="0" applyFont="0" applyFill="0" applyBorder="0" applyAlignment="0" applyProtection="0"/>
    <xf numFmtId="0" fontId="1" fillId="0" borderId="0"/>
    <xf numFmtId="0" fontId="14" fillId="0" borderId="0"/>
    <xf numFmtId="0" fontId="2" fillId="0" borderId="0"/>
    <xf numFmtId="0" fontId="1" fillId="0" borderId="0"/>
    <xf numFmtId="0" fontId="2" fillId="0" borderId="0"/>
    <xf numFmtId="0" fontId="2" fillId="0" borderId="0"/>
  </cellStyleXfs>
  <cellXfs count="147">
    <xf numFmtId="0" fontId="0" fillId="0" borderId="0" xfId="0"/>
    <xf numFmtId="0" fontId="2" fillId="0" borderId="0" xfId="0" applyFont="1" applyAlignment="1" applyProtection="1">
      <alignment vertical="center"/>
      <protection hidden="1"/>
    </xf>
    <xf numFmtId="0" fontId="8" fillId="0" borderId="0" xfId="0" applyFont="1" applyAlignment="1" applyProtection="1">
      <protection hidden="1"/>
    </xf>
    <xf numFmtId="0" fontId="3" fillId="0" borderId="0" xfId="0" applyFont="1" applyAlignment="1" applyProtection="1">
      <alignment horizontal="left" vertical="top"/>
      <protection hidden="1"/>
    </xf>
    <xf numFmtId="0" fontId="2" fillId="0" borderId="1" xfId="0" applyFont="1" applyBorder="1" applyAlignment="1" applyProtection="1">
      <alignment vertical="center"/>
      <protection hidden="1"/>
    </xf>
    <xf numFmtId="0" fontId="2" fillId="0" borderId="2" xfId="0" applyFont="1" applyBorder="1" applyAlignment="1" applyProtection="1">
      <alignment vertical="center"/>
      <protection hidden="1"/>
    </xf>
    <xf numFmtId="0" fontId="2" fillId="0" borderId="3" xfId="0" applyFont="1" applyBorder="1" applyAlignment="1" applyProtection="1">
      <alignment vertical="center"/>
      <protection hidden="1"/>
    </xf>
    <xf numFmtId="0" fontId="2" fillId="0" borderId="0" xfId="0" applyFont="1" applyBorder="1" applyAlignment="1" applyProtection="1">
      <alignment vertical="center"/>
      <protection hidden="1"/>
    </xf>
    <xf numFmtId="3" fontId="2" fillId="0" borderId="0" xfId="0" applyNumberFormat="1" applyFont="1" applyFill="1" applyBorder="1" applyAlignment="1" applyProtection="1">
      <alignment horizontal="left" vertical="center" indent="1"/>
      <protection hidden="1"/>
    </xf>
    <xf numFmtId="0" fontId="2" fillId="0" borderId="0" xfId="20" applyFont="1" applyBorder="1" applyAlignment="1" applyProtection="1">
      <alignment vertical="center"/>
      <protection hidden="1"/>
    </xf>
    <xf numFmtId="0" fontId="2" fillId="0" borderId="0" xfId="20" applyFont="1" applyAlignment="1" applyProtection="1">
      <alignment vertical="center"/>
      <protection hidden="1"/>
    </xf>
    <xf numFmtId="0" fontId="2" fillId="0" borderId="0" xfId="20" applyFont="1" applyBorder="1" applyAlignment="1" applyProtection="1">
      <alignment horizontal="left" vertical="center" indent="1"/>
      <protection hidden="1"/>
    </xf>
    <xf numFmtId="0" fontId="5" fillId="0" borderId="4" xfId="24" applyFont="1" applyBorder="1" applyAlignment="1" applyProtection="1">
      <alignment horizontal="left" vertical="center"/>
      <protection hidden="1"/>
    </xf>
    <xf numFmtId="0" fontId="15" fillId="0" borderId="4" xfId="20" applyFont="1" applyBorder="1" applyAlignment="1" applyProtection="1">
      <alignment horizontal="center" vertical="center" wrapText="1"/>
      <protection hidden="1"/>
    </xf>
    <xf numFmtId="0" fontId="15" fillId="0" borderId="5" xfId="20" applyFont="1" applyBorder="1" applyAlignment="1" applyProtection="1">
      <alignment horizontal="center" vertical="center" wrapText="1"/>
      <protection hidden="1"/>
    </xf>
    <xf numFmtId="0" fontId="5" fillId="0" borderId="0" xfId="24" applyFont="1" applyAlignment="1" applyProtection="1">
      <alignment horizontal="left" vertical="center"/>
      <protection hidden="1"/>
    </xf>
    <xf numFmtId="0" fontId="15" fillId="0" borderId="0" xfId="20" applyFont="1" applyBorder="1" applyAlignment="1" applyProtection="1">
      <alignment horizontal="center" vertical="center" wrapText="1"/>
      <protection hidden="1"/>
    </xf>
    <xf numFmtId="0" fontId="4" fillId="0" borderId="0" xfId="0" applyFont="1" applyBorder="1" applyAlignment="1" applyProtection="1">
      <alignment vertical="center"/>
      <protection hidden="1"/>
    </xf>
    <xf numFmtId="0" fontId="2" fillId="0" borderId="6"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2" fillId="0" borderId="6" xfId="0" applyFont="1" applyBorder="1" applyAlignment="1" applyProtection="1">
      <alignment vertical="center"/>
      <protection hidden="1"/>
    </xf>
    <xf numFmtId="0" fontId="9" fillId="0" borderId="1"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4" fillId="10" borderId="0" xfId="0" applyFont="1" applyFill="1" applyBorder="1" applyAlignment="1" applyProtection="1">
      <alignment horizontal="center" vertical="center"/>
      <protection hidden="1"/>
    </xf>
    <xf numFmtId="14" fontId="4" fillId="11" borderId="0" xfId="23" applyNumberFormat="1" applyFont="1" applyFill="1" applyAlignment="1" applyProtection="1">
      <alignment horizontal="center" vertical="center"/>
      <protection hidden="1"/>
    </xf>
    <xf numFmtId="14" fontId="4" fillId="11" borderId="0" xfId="23" applyNumberFormat="1" applyFont="1" applyFill="1" applyAlignment="1" applyProtection="1">
      <alignment horizontal="left" vertical="center" indent="1"/>
      <protection hidden="1"/>
    </xf>
    <xf numFmtId="14" fontId="4" fillId="11" borderId="0" xfId="0" applyNumberFormat="1" applyFont="1" applyFill="1" applyAlignment="1" applyProtection="1">
      <alignment horizontal="left" vertical="center" indent="1"/>
      <protection hidden="1"/>
    </xf>
    <xf numFmtId="14" fontId="4" fillId="12" borderId="0" xfId="23" applyNumberFormat="1" applyFont="1" applyFill="1" applyAlignment="1" applyProtection="1">
      <alignment horizontal="center" vertical="center"/>
      <protection hidden="1"/>
    </xf>
    <xf numFmtId="14" fontId="4" fillId="12" borderId="0" xfId="23" applyNumberFormat="1" applyFont="1" applyFill="1" applyAlignment="1" applyProtection="1">
      <alignment horizontal="left" vertical="center" indent="1"/>
      <protection hidden="1"/>
    </xf>
    <xf numFmtId="14" fontId="4" fillId="13" borderId="0" xfId="23" applyNumberFormat="1" applyFont="1" applyFill="1" applyAlignment="1" applyProtection="1">
      <alignment horizontal="center" vertical="center"/>
      <protection hidden="1"/>
    </xf>
    <xf numFmtId="14" fontId="4" fillId="13" borderId="0" xfId="23" applyNumberFormat="1" applyFont="1" applyFill="1" applyAlignment="1" applyProtection="1">
      <alignment horizontal="left" vertical="center" indent="1"/>
      <protection hidden="1"/>
    </xf>
    <xf numFmtId="0" fontId="2" fillId="0" borderId="0" xfId="20" applyFont="1" applyBorder="1" applyAlignment="1" applyProtection="1">
      <alignment horizontal="right" vertical="center" indent="1"/>
      <protection hidden="1"/>
    </xf>
    <xf numFmtId="0" fontId="2" fillId="0" borderId="0" xfId="20" applyFont="1" applyAlignment="1" applyProtection="1">
      <alignment horizontal="center" vertical="center"/>
      <protection hidden="1"/>
    </xf>
    <xf numFmtId="0" fontId="2" fillId="10" borderId="0" xfId="20" applyFont="1" applyFill="1" applyAlignment="1" applyProtection="1">
      <alignment vertical="center"/>
      <protection hidden="1"/>
    </xf>
    <xf numFmtId="0" fontId="4" fillId="10" borderId="0" xfId="20" applyFont="1" applyFill="1" applyAlignment="1" applyProtection="1">
      <alignment horizontal="left" vertical="center" indent="1"/>
      <protection hidden="1"/>
    </xf>
    <xf numFmtId="0" fontId="4" fillId="10" borderId="0" xfId="20" applyFont="1" applyFill="1" applyAlignment="1" applyProtection="1">
      <alignment horizontal="center" vertical="center"/>
      <protection hidden="1"/>
    </xf>
    <xf numFmtId="0" fontId="4" fillId="10" borderId="0" xfId="20" applyFont="1" applyFill="1" applyAlignment="1" applyProtection="1">
      <alignment vertical="center"/>
      <protection hidden="1"/>
    </xf>
    <xf numFmtId="14" fontId="4" fillId="10" borderId="0" xfId="20" applyNumberFormat="1" applyFont="1" applyFill="1" applyAlignment="1" applyProtection="1">
      <alignment horizontal="center" vertical="center" textRotation="90"/>
      <protection hidden="1"/>
    </xf>
    <xf numFmtId="0" fontId="2" fillId="0" borderId="0" xfId="0" applyFont="1" applyFill="1" applyBorder="1" applyAlignment="1" applyProtection="1">
      <alignment horizontal="left" vertical="center" indent="1"/>
      <protection hidden="1"/>
    </xf>
    <xf numFmtId="1" fontId="2" fillId="14" borderId="7" xfId="0" applyNumberFormat="1" applyFont="1" applyFill="1" applyBorder="1" applyAlignment="1" applyProtection="1">
      <alignment horizontal="left" vertical="center" indent="1"/>
      <protection locked="0"/>
    </xf>
    <xf numFmtId="0" fontId="2" fillId="0" borderId="8" xfId="20" applyFont="1" applyBorder="1" applyAlignment="1" applyProtection="1">
      <alignment horizontal="center" vertical="center" wrapText="1"/>
      <protection hidden="1"/>
    </xf>
    <xf numFmtId="0" fontId="2" fillId="0" borderId="9" xfId="20" applyFont="1" applyBorder="1" applyAlignment="1" applyProtection="1">
      <alignment horizontal="center" vertical="center" wrapText="1"/>
      <protection hidden="1"/>
    </xf>
    <xf numFmtId="0" fontId="2" fillId="0" borderId="10" xfId="20" applyFont="1" applyBorder="1" applyAlignment="1" applyProtection="1">
      <alignment horizontal="center" vertical="center" wrapText="1"/>
      <protection hidden="1"/>
    </xf>
    <xf numFmtId="0" fontId="2" fillId="0" borderId="11" xfId="20" applyFont="1" applyBorder="1" applyAlignment="1" applyProtection="1">
      <alignment vertical="center"/>
      <protection hidden="1"/>
    </xf>
    <xf numFmtId="0" fontId="2" fillId="0" borderId="9" xfId="20" applyFont="1" applyBorder="1" applyAlignment="1" applyProtection="1">
      <alignment vertical="center"/>
      <protection hidden="1"/>
    </xf>
    <xf numFmtId="0" fontId="2" fillId="0" borderId="12" xfId="20" applyFont="1" applyBorder="1" applyAlignment="1" applyProtection="1">
      <alignment vertical="center"/>
      <protection hidden="1"/>
    </xf>
    <xf numFmtId="0" fontId="2" fillId="0" borderId="8" xfId="20" applyFont="1" applyBorder="1" applyAlignment="1" applyProtection="1">
      <alignment vertical="center"/>
      <protection hidden="1"/>
    </xf>
    <xf numFmtId="0" fontId="2" fillId="0" borderId="13" xfId="20" applyFont="1" applyBorder="1" applyAlignment="1" applyProtection="1">
      <alignment vertical="center"/>
      <protection hidden="1"/>
    </xf>
    <xf numFmtId="0" fontId="2" fillId="0" borderId="14" xfId="20" applyFont="1" applyBorder="1" applyAlignment="1" applyProtection="1">
      <alignment vertical="center"/>
      <protection hidden="1"/>
    </xf>
    <xf numFmtId="0" fontId="2" fillId="0" borderId="15" xfId="20" applyFont="1" applyBorder="1" applyAlignment="1" applyProtection="1">
      <alignment vertical="center"/>
      <protection hidden="1"/>
    </xf>
    <xf numFmtId="0" fontId="4" fillId="0" borderId="7" xfId="20" applyFont="1" applyBorder="1" applyAlignment="1" applyProtection="1">
      <alignment horizontal="center" vertical="center" wrapText="1"/>
      <protection hidden="1"/>
    </xf>
    <xf numFmtId="0" fontId="2" fillId="0" borderId="16" xfId="20" applyFont="1" applyBorder="1" applyAlignment="1" applyProtection="1">
      <alignment horizontal="center" vertical="center" wrapText="1"/>
      <protection hidden="1"/>
    </xf>
    <xf numFmtId="0" fontId="2" fillId="0" borderId="17" xfId="20" applyFont="1" applyBorder="1" applyAlignment="1" applyProtection="1">
      <alignment vertical="center"/>
      <protection hidden="1"/>
    </xf>
    <xf numFmtId="0" fontId="2" fillId="0" borderId="0" xfId="22" applyNumberFormat="1" applyAlignment="1" applyProtection="1">
      <alignment vertical="center"/>
      <protection hidden="1"/>
    </xf>
    <xf numFmtId="0" fontId="2" fillId="0" borderId="0" xfId="22" applyNumberFormat="1" applyAlignment="1" applyProtection="1">
      <alignment horizontal="center" vertical="center"/>
      <protection hidden="1"/>
    </xf>
    <xf numFmtId="0" fontId="2" fillId="0" borderId="0" xfId="22" applyNumberFormat="1" applyBorder="1" applyAlignment="1" applyProtection="1">
      <alignment vertical="center"/>
      <protection hidden="1"/>
    </xf>
    <xf numFmtId="0" fontId="4" fillId="16" borderId="0" xfId="0" applyFont="1" applyFill="1" applyAlignment="1" applyProtection="1">
      <alignment vertical="center"/>
      <protection hidden="1"/>
    </xf>
    <xf numFmtId="0" fontId="2" fillId="14" borderId="7" xfId="20" applyNumberFormat="1" applyFont="1" applyFill="1" applyBorder="1" applyAlignment="1" applyProtection="1">
      <alignment horizontal="center" vertical="center"/>
      <protection locked="0"/>
    </xf>
    <xf numFmtId="167" fontId="2" fillId="0" borderId="7" xfId="20" applyNumberFormat="1" applyFont="1" applyFill="1" applyBorder="1" applyAlignment="1" applyProtection="1">
      <alignment horizontal="right" vertical="center" indent="1"/>
      <protection hidden="1"/>
    </xf>
    <xf numFmtId="0" fontId="16" fillId="0" borderId="0" xfId="25" applyNumberFormat="1" applyFont="1" applyBorder="1" applyAlignment="1" applyProtection="1">
      <alignment vertical="center"/>
      <protection hidden="1"/>
    </xf>
    <xf numFmtId="0" fontId="10" fillId="0" borderId="0" xfId="25" applyNumberFormat="1" applyFont="1" applyBorder="1" applyAlignment="1" applyProtection="1">
      <alignment vertical="center"/>
      <protection hidden="1"/>
    </xf>
    <xf numFmtId="0" fontId="2" fillId="0" borderId="0" xfId="25" applyNumberFormat="1" applyAlignment="1" applyProtection="1">
      <alignment vertical="center"/>
      <protection hidden="1"/>
    </xf>
    <xf numFmtId="0" fontId="12" fillId="18" borderId="47" xfId="25" applyNumberFormat="1" applyFont="1" applyFill="1" applyBorder="1" applyAlignment="1" applyProtection="1">
      <alignment horizontal="left" indent="1"/>
      <protection hidden="1"/>
    </xf>
    <xf numFmtId="0" fontId="2" fillId="18" borderId="46" xfId="25" applyNumberFormat="1" applyFont="1" applyFill="1" applyBorder="1" applyAlignment="1" applyProtection="1">
      <alignment vertical="center"/>
      <protection hidden="1"/>
    </xf>
    <xf numFmtId="0" fontId="2" fillId="18" borderId="48" xfId="25" applyNumberFormat="1" applyFont="1" applyFill="1" applyBorder="1" applyAlignment="1" applyProtection="1">
      <alignment vertical="center"/>
      <protection hidden="1"/>
    </xf>
    <xf numFmtId="0" fontId="12" fillId="18" borderId="49" xfId="25" applyNumberFormat="1" applyFont="1" applyFill="1" applyBorder="1" applyAlignment="1" applyProtection="1">
      <alignment horizontal="left" vertical="top" indent="1"/>
      <protection hidden="1"/>
    </xf>
    <xf numFmtId="0" fontId="2" fillId="18" borderId="45" xfId="25" applyNumberFormat="1" applyFont="1" applyFill="1" applyBorder="1" applyAlignment="1" applyProtection="1">
      <alignment vertical="center"/>
      <protection hidden="1"/>
    </xf>
    <xf numFmtId="0" fontId="2" fillId="18" borderId="50" xfId="25" applyNumberFormat="1" applyFont="1" applyFill="1" applyBorder="1" applyAlignment="1" applyProtection="1">
      <alignment vertical="center"/>
      <protection hidden="1"/>
    </xf>
    <xf numFmtId="0" fontId="17" fillId="0" borderId="0" xfId="25" quotePrefix="1" applyNumberFormat="1" applyFont="1" applyBorder="1" applyAlignment="1" applyProtection="1">
      <alignment horizontal="left" vertical="center"/>
      <protection hidden="1"/>
    </xf>
    <xf numFmtId="0" fontId="2" fillId="0" borderId="0" xfId="25" applyNumberFormat="1" applyFont="1" applyBorder="1" applyAlignment="1" applyProtection="1">
      <alignment vertical="center"/>
      <protection hidden="1"/>
    </xf>
    <xf numFmtId="0" fontId="2" fillId="0" borderId="0" xfId="25" applyNumberFormat="1" applyAlignment="1" applyProtection="1">
      <alignment horizontal="center" vertical="center"/>
      <protection hidden="1"/>
    </xf>
    <xf numFmtId="0" fontId="11" fillId="19" borderId="51" xfId="25" applyNumberFormat="1" applyFont="1" applyFill="1" applyBorder="1" applyAlignment="1" applyProtection="1">
      <alignment horizontal="left" vertical="center" indent="1"/>
      <protection hidden="1"/>
    </xf>
    <xf numFmtId="0" fontId="2" fillId="19" borderId="52" xfId="25" applyNumberFormat="1" applyFill="1" applyBorder="1" applyAlignment="1" applyProtection="1">
      <alignment horizontal="center" vertical="center"/>
      <protection hidden="1"/>
    </xf>
    <xf numFmtId="0" fontId="2" fillId="19" borderId="53" xfId="25" applyNumberFormat="1" applyFill="1" applyBorder="1" applyAlignment="1" applyProtection="1">
      <alignment vertical="center"/>
      <protection hidden="1"/>
    </xf>
    <xf numFmtId="0" fontId="11" fillId="15" borderId="54" xfId="25" applyNumberFormat="1" applyFont="1" applyFill="1" applyBorder="1" applyAlignment="1">
      <alignment horizontal="left" vertical="center" indent="1"/>
    </xf>
    <xf numFmtId="0" fontId="11" fillId="15" borderId="54" xfId="25" applyNumberFormat="1" applyFont="1" applyFill="1" applyBorder="1" applyAlignment="1">
      <alignment horizontal="center" vertical="center"/>
    </xf>
    <xf numFmtId="0" fontId="2" fillId="0" borderId="0" xfId="25" applyNumberFormat="1" applyBorder="1" applyAlignment="1" applyProtection="1">
      <alignment vertical="center"/>
      <protection hidden="1"/>
    </xf>
    <xf numFmtId="164" fontId="2" fillId="0" borderId="54" xfId="22" applyNumberFormat="1" applyBorder="1" applyAlignment="1" applyProtection="1">
      <alignment horizontal="left" vertical="center" indent="1"/>
      <protection hidden="1"/>
    </xf>
    <xf numFmtId="164" fontId="2" fillId="0" borderId="54" xfId="22" applyNumberFormat="1" applyFont="1" applyBorder="1" applyAlignment="1" applyProtection="1">
      <alignment horizontal="center" vertical="center"/>
      <protection hidden="1"/>
    </xf>
    <xf numFmtId="0" fontId="2" fillId="0" borderId="54" xfId="22" applyNumberFormat="1" applyFont="1" applyBorder="1" applyAlignment="1" applyProtection="1">
      <alignment horizontal="left" vertical="center" wrapText="1" indent="1"/>
      <protection hidden="1"/>
    </xf>
    <xf numFmtId="0" fontId="2" fillId="0" borderId="0" xfId="25" applyNumberFormat="1" applyAlignment="1" applyProtection="1">
      <alignment horizontal="left" vertical="center" indent="1"/>
      <protection hidden="1"/>
    </xf>
    <xf numFmtId="164" fontId="2" fillId="0" borderId="54" xfId="25" applyNumberFormat="1" applyFont="1" applyBorder="1" applyAlignment="1">
      <alignment horizontal="left" vertical="center" indent="1"/>
    </xf>
    <xf numFmtId="164" fontId="2" fillId="0" borderId="54" xfId="20" applyNumberFormat="1" applyFont="1" applyBorder="1" applyAlignment="1">
      <alignment horizontal="center" vertical="center"/>
    </xf>
    <xf numFmtId="0" fontId="2" fillId="0" borderId="54" xfId="25" applyNumberFormat="1" applyFont="1" applyBorder="1" applyAlignment="1">
      <alignment horizontal="left" vertical="center" wrapText="1" indent="1"/>
    </xf>
    <xf numFmtId="164" fontId="2" fillId="0" borderId="54" xfId="25" applyNumberFormat="1" applyFont="1" applyBorder="1" applyAlignment="1">
      <alignment horizontal="center" vertical="center"/>
    </xf>
    <xf numFmtId="0" fontId="3" fillId="0" borderId="0" xfId="25" quotePrefix="1" applyNumberFormat="1" applyFont="1" applyAlignment="1" applyProtection="1">
      <alignment vertical="center"/>
      <protection hidden="1"/>
    </xf>
    <xf numFmtId="0" fontId="2" fillId="0" borderId="20" xfId="20" applyFont="1" applyBorder="1" applyAlignment="1" applyProtection="1">
      <alignment vertical="center"/>
      <protection hidden="1"/>
    </xf>
    <xf numFmtId="0" fontId="2" fillId="0" borderId="21" xfId="20" applyFont="1" applyBorder="1" applyAlignment="1" applyProtection="1">
      <alignment vertical="center"/>
      <protection hidden="1"/>
    </xf>
    <xf numFmtId="0" fontId="2" fillId="0" borderId="22" xfId="20" applyFont="1" applyBorder="1" applyAlignment="1" applyProtection="1">
      <alignment vertical="center"/>
      <protection hidden="1"/>
    </xf>
    <xf numFmtId="0" fontId="2" fillId="0" borderId="23" xfId="20" applyFont="1" applyBorder="1" applyAlignment="1" applyProtection="1">
      <alignment vertical="center"/>
      <protection hidden="1"/>
    </xf>
    <xf numFmtId="0" fontId="2" fillId="0" borderId="24" xfId="20" applyFont="1" applyBorder="1" applyAlignment="1" applyProtection="1">
      <alignment vertical="center"/>
      <protection hidden="1"/>
    </xf>
    <xf numFmtId="0" fontId="2" fillId="0" borderId="25" xfId="20" applyFont="1" applyBorder="1" applyAlignment="1" applyProtection="1">
      <alignment vertical="center"/>
      <protection hidden="1"/>
    </xf>
    <xf numFmtId="0" fontId="2" fillId="0" borderId="26" xfId="20" applyFont="1" applyBorder="1" applyAlignment="1" applyProtection="1">
      <alignment vertical="center"/>
      <protection hidden="1"/>
    </xf>
    <xf numFmtId="0" fontId="2" fillId="0" borderId="27" xfId="20" applyFont="1" applyBorder="1" applyAlignment="1" applyProtection="1">
      <alignment vertical="center"/>
      <protection hidden="1"/>
    </xf>
    <xf numFmtId="0" fontId="2" fillId="0" borderId="28" xfId="20" applyFont="1" applyBorder="1" applyAlignment="1" applyProtection="1">
      <alignment vertical="center"/>
      <protection hidden="1"/>
    </xf>
    <xf numFmtId="166" fontId="2" fillId="0" borderId="18" xfId="20" applyNumberFormat="1" applyFont="1" applyFill="1" applyBorder="1" applyAlignment="1" applyProtection="1">
      <alignment horizontal="right" vertical="center" indent="2"/>
      <protection hidden="1"/>
    </xf>
    <xf numFmtId="166" fontId="2" fillId="0" borderId="16" xfId="20" applyNumberFormat="1" applyFont="1" applyFill="1" applyBorder="1" applyAlignment="1" applyProtection="1">
      <alignment horizontal="right" vertical="center" indent="2"/>
      <protection hidden="1"/>
    </xf>
    <xf numFmtId="166" fontId="2" fillId="0" borderId="19" xfId="20" applyNumberFormat="1" applyFont="1" applyFill="1" applyBorder="1" applyAlignment="1" applyProtection="1">
      <alignment horizontal="right" vertical="center" indent="2"/>
      <protection hidden="1"/>
    </xf>
    <xf numFmtId="0" fontId="2" fillId="17" borderId="0" xfId="20" applyFont="1" applyFill="1" applyAlignment="1" applyProtection="1">
      <alignment vertical="center"/>
      <protection hidden="1"/>
    </xf>
    <xf numFmtId="0" fontId="2" fillId="10" borderId="0" xfId="23" applyFont="1" applyFill="1" applyAlignment="1" applyProtection="1">
      <alignment horizontal="center" vertical="center" textRotation="90"/>
      <protection hidden="1"/>
    </xf>
    <xf numFmtId="0" fontId="9" fillId="0" borderId="31"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9" fillId="0" borderId="0"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3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2" fillId="0" borderId="11" xfId="20" applyFont="1" applyBorder="1" applyAlignment="1" applyProtection="1">
      <alignment horizontal="center" vertical="center" wrapText="1"/>
      <protection hidden="1"/>
    </xf>
    <xf numFmtId="0" fontId="2" fillId="0" borderId="9" xfId="20" applyFont="1" applyBorder="1" applyAlignment="1" applyProtection="1">
      <alignment horizontal="center" vertical="center" wrapText="1"/>
      <protection hidden="1"/>
    </xf>
    <xf numFmtId="0" fontId="2" fillId="0" borderId="10" xfId="20" applyFont="1" applyBorder="1" applyAlignment="1" applyProtection="1">
      <alignment horizontal="center" vertical="center" wrapText="1"/>
      <protection hidden="1"/>
    </xf>
    <xf numFmtId="0" fontId="2" fillId="0" borderId="12" xfId="20" applyFont="1" applyBorder="1" applyAlignment="1" applyProtection="1">
      <alignment horizontal="center" vertical="center" wrapText="1"/>
      <protection hidden="1"/>
    </xf>
    <xf numFmtId="0" fontId="2" fillId="0" borderId="0" xfId="20" applyFont="1" applyBorder="1" applyAlignment="1" applyProtection="1">
      <alignment horizontal="center" vertical="center" wrapText="1"/>
      <protection hidden="1"/>
    </xf>
    <xf numFmtId="0" fontId="2" fillId="0" borderId="8" xfId="20" applyFont="1" applyBorder="1" applyAlignment="1" applyProtection="1">
      <alignment horizontal="center" vertical="center" wrapText="1"/>
      <protection hidden="1"/>
    </xf>
    <xf numFmtId="0" fontId="2" fillId="0" borderId="13" xfId="20" applyFont="1" applyBorder="1" applyAlignment="1" applyProtection="1">
      <alignment horizontal="center" vertical="center" wrapText="1"/>
      <protection hidden="1"/>
    </xf>
    <xf numFmtId="0" fontId="2" fillId="0" borderId="14" xfId="20" applyFont="1" applyBorder="1" applyAlignment="1" applyProtection="1">
      <alignment horizontal="center" vertical="center" wrapText="1"/>
      <protection hidden="1"/>
    </xf>
    <xf numFmtId="0" fontId="2" fillId="0" borderId="15" xfId="20" applyFont="1" applyBorder="1" applyAlignment="1" applyProtection="1">
      <alignment horizontal="center" vertical="center" wrapText="1"/>
      <protection hidden="1"/>
    </xf>
    <xf numFmtId="0" fontId="4" fillId="0" borderId="34" xfId="20" applyFont="1" applyBorder="1" applyAlignment="1" applyProtection="1">
      <alignment horizontal="center" vertical="center" wrapText="1"/>
      <protection hidden="1"/>
    </xf>
    <xf numFmtId="0" fontId="4" fillId="0" borderId="19" xfId="20" applyFont="1" applyBorder="1" applyAlignment="1" applyProtection="1">
      <alignment horizontal="center" vertical="center" wrapText="1"/>
      <protection hidden="1"/>
    </xf>
    <xf numFmtId="0" fontId="4" fillId="0" borderId="35" xfId="20" applyFont="1" applyBorder="1" applyAlignment="1" applyProtection="1">
      <alignment horizontal="left" vertical="center" wrapText="1" indent="1"/>
      <protection hidden="1"/>
    </xf>
    <xf numFmtId="0" fontId="4" fillId="0" borderId="17" xfId="20" applyFont="1" applyBorder="1" applyAlignment="1" applyProtection="1">
      <alignment horizontal="left" vertical="center" wrapText="1" indent="1"/>
      <protection hidden="1"/>
    </xf>
    <xf numFmtId="0" fontId="4" fillId="0" borderId="36" xfId="20" applyFont="1" applyBorder="1" applyAlignment="1" applyProtection="1">
      <alignment horizontal="left" vertical="center" wrapText="1" indent="1"/>
      <protection hidden="1"/>
    </xf>
    <xf numFmtId="0" fontId="4" fillId="0" borderId="37" xfId="20" applyFont="1" applyBorder="1" applyAlignment="1" applyProtection="1">
      <alignment horizontal="left" vertical="center" wrapText="1" indent="1"/>
      <protection hidden="1"/>
    </xf>
    <xf numFmtId="0" fontId="4" fillId="0" borderId="14" xfId="20" applyFont="1" applyBorder="1" applyAlignment="1" applyProtection="1">
      <alignment horizontal="left" vertical="center" wrapText="1" indent="1"/>
      <protection hidden="1"/>
    </xf>
    <xf numFmtId="0" fontId="4" fillId="0" borderId="15" xfId="20" applyFont="1" applyBorder="1" applyAlignment="1" applyProtection="1">
      <alignment horizontal="left" vertical="center" wrapText="1" indent="1"/>
      <protection hidden="1"/>
    </xf>
    <xf numFmtId="49" fontId="2" fillId="14" borderId="38" xfId="0" applyNumberFormat="1" applyFont="1" applyFill="1" applyBorder="1" applyAlignment="1" applyProtection="1">
      <alignment horizontal="left" vertical="center" indent="1"/>
      <protection locked="0"/>
    </xf>
    <xf numFmtId="49" fontId="2" fillId="14" borderId="39" xfId="0" applyNumberFormat="1" applyFont="1" applyFill="1" applyBorder="1" applyAlignment="1" applyProtection="1">
      <alignment horizontal="left" vertical="center" indent="1"/>
      <protection locked="0"/>
    </xf>
    <xf numFmtId="49" fontId="2" fillId="14" borderId="40" xfId="0" applyNumberFormat="1" applyFont="1" applyFill="1" applyBorder="1" applyAlignment="1" applyProtection="1">
      <alignment horizontal="left" vertical="center" indent="1"/>
      <protection locked="0"/>
    </xf>
    <xf numFmtId="0" fontId="2" fillId="14" borderId="38" xfId="20" applyFont="1" applyFill="1" applyBorder="1" applyAlignment="1" applyProtection="1">
      <alignment horizontal="left" vertical="center" indent="1"/>
      <protection locked="0"/>
    </xf>
    <xf numFmtId="0" fontId="2" fillId="14" borderId="39" xfId="20" applyFont="1" applyFill="1" applyBorder="1" applyAlignment="1" applyProtection="1">
      <alignment horizontal="left" vertical="center" indent="1"/>
      <protection locked="0"/>
    </xf>
    <xf numFmtId="0" fontId="2" fillId="14" borderId="40" xfId="20" applyFont="1" applyFill="1" applyBorder="1" applyAlignment="1" applyProtection="1">
      <alignment horizontal="left" vertical="center" indent="1"/>
      <protection locked="0"/>
    </xf>
    <xf numFmtId="0" fontId="2" fillId="0" borderId="18" xfId="20" applyFont="1" applyBorder="1" applyAlignment="1" applyProtection="1">
      <alignment horizontal="center" vertical="center" wrapText="1"/>
      <protection hidden="1"/>
    </xf>
    <xf numFmtId="0" fontId="2" fillId="0" borderId="41" xfId="20" applyFont="1" applyBorder="1" applyAlignment="1" applyProtection="1">
      <alignment horizontal="center" vertical="center" wrapText="1"/>
      <protection hidden="1"/>
    </xf>
    <xf numFmtId="0" fontId="2" fillId="0" borderId="42" xfId="20" applyFont="1" applyBorder="1" applyAlignment="1" applyProtection="1">
      <alignment horizontal="left" vertical="center" indent="1"/>
      <protection hidden="1"/>
    </xf>
    <xf numFmtId="0" fontId="2" fillId="0" borderId="9" xfId="20" applyFont="1" applyBorder="1" applyAlignment="1" applyProtection="1">
      <alignment horizontal="left" vertical="center" indent="1"/>
      <protection hidden="1"/>
    </xf>
    <xf numFmtId="0" fontId="2" fillId="0" borderId="10" xfId="20" applyFont="1" applyBorder="1" applyAlignment="1" applyProtection="1">
      <alignment horizontal="left" vertical="center" indent="1"/>
      <protection hidden="1"/>
    </xf>
    <xf numFmtId="0" fontId="2" fillId="0" borderId="43" xfId="20" applyFont="1" applyBorder="1" applyAlignment="1" applyProtection="1">
      <alignment horizontal="left" vertical="center" indent="1"/>
      <protection hidden="1"/>
    </xf>
    <xf numFmtId="0" fontId="2" fillId="0" borderId="6" xfId="20" applyFont="1" applyBorder="1" applyAlignment="1" applyProtection="1">
      <alignment horizontal="left" vertical="center" indent="1"/>
      <protection hidden="1"/>
    </xf>
    <xf numFmtId="0" fontId="2" fillId="0" borderId="44" xfId="20" applyFont="1" applyBorder="1" applyAlignment="1" applyProtection="1">
      <alignment horizontal="left" vertical="center" indent="1"/>
      <protection hidden="1"/>
    </xf>
    <xf numFmtId="1" fontId="2" fillId="14" borderId="38" xfId="0" applyNumberFormat="1" applyFont="1" applyFill="1" applyBorder="1" applyAlignment="1" applyProtection="1">
      <alignment horizontal="center" vertical="center"/>
      <protection locked="0"/>
    </xf>
    <xf numFmtId="1" fontId="2" fillId="14" borderId="40" xfId="0" applyNumberFormat="1" applyFont="1" applyFill="1" applyBorder="1" applyAlignment="1" applyProtection="1">
      <alignment horizontal="center" vertical="center"/>
      <protection locked="0"/>
    </xf>
    <xf numFmtId="0" fontId="2" fillId="14" borderId="38" xfId="21" applyNumberFormat="1" applyFont="1" applyFill="1" applyBorder="1" applyAlignment="1" applyProtection="1">
      <alignment horizontal="left" vertical="center" indent="1"/>
      <protection locked="0"/>
    </xf>
    <xf numFmtId="0" fontId="2" fillId="14" borderId="40" xfId="21" applyNumberFormat="1" applyFont="1" applyFill="1" applyBorder="1" applyAlignment="1" applyProtection="1">
      <alignment horizontal="left" vertical="center" indent="1"/>
      <protection locked="0"/>
    </xf>
    <xf numFmtId="0" fontId="4" fillId="0" borderId="29" xfId="20" applyFont="1" applyBorder="1" applyAlignment="1" applyProtection="1">
      <alignment horizontal="center" vertical="center" wrapText="1"/>
      <protection hidden="1"/>
    </xf>
    <xf numFmtId="0" fontId="4" fillId="0" borderId="30" xfId="20" applyFont="1" applyBorder="1" applyAlignment="1" applyProtection="1">
      <alignment horizontal="center" vertical="center" wrapText="1"/>
      <protection hidden="1"/>
    </xf>
  </cellXfs>
  <cellStyles count="2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Euro" xfId="19"/>
    <cellStyle name="Standard" xfId="0" builtinId="0"/>
    <cellStyle name="Standard 2" xfId="20"/>
    <cellStyle name="Standard 2 2" xfId="21"/>
    <cellStyle name="Standard 3" xfId="22"/>
    <cellStyle name="Standard 5" xfId="25"/>
    <cellStyle name="Standard_Antrag Weiterbildung 2" xfId="23"/>
    <cellStyle name="Standard_KMU-Bewertung 2" xfId="24"/>
  </cellStyles>
  <dxfs count="3">
    <dxf>
      <fill>
        <patternFill>
          <bgColor theme="0" tint="-0.14996795556505021"/>
        </patternFill>
      </fill>
    </dxf>
    <dxf>
      <fill>
        <patternFill>
          <bgColor theme="0" tint="-0.14996795556505021"/>
        </patternFill>
      </fill>
    </dxf>
    <dxf>
      <font>
        <strike val="0"/>
        <color theme="0"/>
      </font>
      <fill>
        <patternFill patternType="none">
          <bgColor indexed="65"/>
        </patternFill>
      </fill>
      <border>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36</xdr:col>
      <xdr:colOff>146050</xdr:colOff>
      <xdr:row>0</xdr:row>
      <xdr:rowOff>0</xdr:rowOff>
    </xdr:from>
    <xdr:to>
      <xdr:col>43</xdr:col>
      <xdr:colOff>358775</xdr:colOff>
      <xdr:row>3</xdr:row>
      <xdr:rowOff>15875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10636250" y="0"/>
          <a:ext cx="3190875" cy="54927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showGridLines="0" zoomScaleNormal="100" workbookViewId="0">
      <selection activeCell="A17" sqref="A17"/>
    </sheetView>
  </sheetViews>
  <sheetFormatPr baseColWidth="10" defaultColWidth="11.3984375" defaultRowHeight="11.5" x14ac:dyDescent="0.25"/>
  <cols>
    <col min="1" max="1" width="10.69921875" style="54" customWidth="1"/>
    <col min="2" max="2" width="15.69921875" style="55" customWidth="1"/>
    <col min="3" max="3" width="78.69921875" style="54" customWidth="1"/>
    <col min="4" max="16384" width="11.3984375" style="54"/>
  </cols>
  <sheetData>
    <row r="1" spans="1:7" s="62" customFormat="1" ht="30" customHeight="1" thickBot="1" x14ac:dyDescent="0.3">
      <c r="A1" s="60" t="s">
        <v>38</v>
      </c>
      <c r="B1" s="61"/>
      <c r="C1" s="61"/>
    </row>
    <row r="2" spans="1:7" s="62" customFormat="1" ht="30" customHeight="1" thickTop="1" x14ac:dyDescent="0.4">
      <c r="A2" s="63" t="s">
        <v>54</v>
      </c>
      <c r="B2" s="64"/>
      <c r="C2" s="65"/>
    </row>
    <row r="3" spans="1:7" s="62" customFormat="1" ht="30" customHeight="1" thickBot="1" x14ac:dyDescent="0.3">
      <c r="A3" s="66" t="s">
        <v>58</v>
      </c>
      <c r="B3" s="67"/>
      <c r="C3" s="68"/>
    </row>
    <row r="4" spans="1:7" s="62" customFormat="1" ht="15" customHeight="1" thickTop="1" x14ac:dyDescent="0.25">
      <c r="A4" s="69" t="str">
        <f>IF(AND(Stundennachweis!R6="",Stundennachweis!R10="")," - öffentlich -"," - vertraulich -")</f>
        <v xml:space="preserve"> - öffentlich -</v>
      </c>
      <c r="B4" s="70"/>
    </row>
    <row r="5" spans="1:7" s="62" customFormat="1" ht="15" customHeight="1" x14ac:dyDescent="0.25">
      <c r="A5" s="71"/>
      <c r="B5" s="71"/>
    </row>
    <row r="6" spans="1:7" s="62" customFormat="1" ht="18" customHeight="1" x14ac:dyDescent="0.25">
      <c r="A6" s="72" t="s">
        <v>55</v>
      </c>
      <c r="B6" s="73"/>
      <c r="C6" s="74"/>
    </row>
    <row r="7" spans="1:7" s="77" customFormat="1" ht="18" customHeight="1" x14ac:dyDescent="0.25">
      <c r="A7" s="75" t="s">
        <v>39</v>
      </c>
      <c r="B7" s="76" t="s">
        <v>40</v>
      </c>
      <c r="C7" s="75" t="s">
        <v>41</v>
      </c>
      <c r="F7" s="62"/>
    </row>
    <row r="8" spans="1:7" s="56" customFormat="1" ht="24" customHeight="1" x14ac:dyDescent="0.25">
      <c r="A8" s="78" t="s">
        <v>42</v>
      </c>
      <c r="B8" s="79">
        <v>42555</v>
      </c>
      <c r="C8" s="80" t="s">
        <v>43</v>
      </c>
      <c r="D8" s="54"/>
      <c r="E8" s="54"/>
      <c r="F8" s="54"/>
    </row>
    <row r="9" spans="1:7" ht="24" customHeight="1" x14ac:dyDescent="0.25">
      <c r="A9" s="78" t="s">
        <v>44</v>
      </c>
      <c r="B9" s="79">
        <v>42573</v>
      </c>
      <c r="C9" s="80" t="s">
        <v>46</v>
      </c>
      <c r="G9" s="56"/>
    </row>
    <row r="10" spans="1:7" ht="24" customHeight="1" x14ac:dyDescent="0.25">
      <c r="A10" s="78" t="s">
        <v>47</v>
      </c>
      <c r="B10" s="79">
        <v>43664</v>
      </c>
      <c r="C10" s="80" t="s">
        <v>49</v>
      </c>
    </row>
    <row r="11" spans="1:7" ht="24" customHeight="1" x14ac:dyDescent="0.25">
      <c r="A11" s="78" t="s">
        <v>50</v>
      </c>
      <c r="B11" s="79">
        <v>43901</v>
      </c>
      <c r="C11" s="80" t="s">
        <v>53</v>
      </c>
    </row>
    <row r="12" spans="1:7" s="62" customFormat="1" ht="15" customHeight="1" x14ac:dyDescent="0.25">
      <c r="A12" s="81"/>
    </row>
    <row r="13" spans="1:7" s="62" customFormat="1" ht="18" customHeight="1" x14ac:dyDescent="0.25">
      <c r="A13" s="72" t="s">
        <v>56</v>
      </c>
      <c r="B13" s="73"/>
      <c r="C13" s="74"/>
    </row>
    <row r="14" spans="1:7" s="77" customFormat="1" ht="18" customHeight="1" x14ac:dyDescent="0.25">
      <c r="A14" s="75" t="s">
        <v>39</v>
      </c>
      <c r="B14" s="76" t="s">
        <v>40</v>
      </c>
      <c r="C14" s="75" t="s">
        <v>41</v>
      </c>
      <c r="F14" s="62"/>
    </row>
    <row r="15" spans="1:7" s="77" customFormat="1" ht="24" customHeight="1" x14ac:dyDescent="0.25">
      <c r="A15" s="82" t="s">
        <v>57</v>
      </c>
      <c r="B15" s="83">
        <v>44928</v>
      </c>
      <c r="C15" s="84" t="s">
        <v>60</v>
      </c>
      <c r="F15" s="62"/>
    </row>
    <row r="16" spans="1:7" s="62" customFormat="1" ht="24" customHeight="1" x14ac:dyDescent="0.25">
      <c r="A16" s="82" t="s">
        <v>61</v>
      </c>
      <c r="B16" s="85">
        <v>45223</v>
      </c>
      <c r="C16" s="84" t="s">
        <v>62</v>
      </c>
    </row>
    <row r="17" spans="1:3" s="62" customFormat="1" ht="24" customHeight="1" x14ac:dyDescent="0.25">
      <c r="A17" s="82"/>
      <c r="B17" s="85"/>
      <c r="C17" s="84"/>
    </row>
    <row r="18" spans="1:3" s="62" customFormat="1" ht="24" customHeight="1" x14ac:dyDescent="0.25">
      <c r="A18" s="82"/>
      <c r="B18" s="85"/>
      <c r="C18" s="84"/>
    </row>
    <row r="19" spans="1:3" s="62" customFormat="1" ht="24" customHeight="1" x14ac:dyDescent="0.25">
      <c r="A19" s="82"/>
      <c r="B19" s="85"/>
      <c r="C19" s="84"/>
    </row>
    <row r="20" spans="1:3" s="62" customFormat="1" ht="24" customHeight="1" x14ac:dyDescent="0.25">
      <c r="A20" s="82"/>
      <c r="B20" s="83"/>
      <c r="C20" s="84"/>
    </row>
    <row r="21" spans="1:3" s="62" customFormat="1" ht="24" customHeight="1" x14ac:dyDescent="0.25">
      <c r="A21" s="82"/>
      <c r="B21" s="83"/>
      <c r="C21" s="84"/>
    </row>
    <row r="22" spans="1:3" s="62" customFormat="1" ht="24" customHeight="1" x14ac:dyDescent="0.25">
      <c r="A22" s="82"/>
      <c r="B22" s="85"/>
      <c r="C22" s="84"/>
    </row>
  </sheetData>
  <sheetProtection password="EF62" sheet="1" objects="1" scenarios="1" autoFilter="0"/>
  <printOptions horizontalCentered="1"/>
  <pageMargins left="0.59055118110236227" right="0.19685039370078741" top="0.19685039370078741" bottom="0.19685039370078741" header="0.19685039370078741" footer="0.19685039370078741"/>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203"/>
  <sheetViews>
    <sheetView showGridLines="0" tabSelected="1" zoomScaleNormal="100" workbookViewId="0">
      <selection activeCell="R6" sqref="R6:U6"/>
    </sheetView>
  </sheetViews>
  <sheetFormatPr baseColWidth="10" defaultColWidth="11.3984375" defaultRowHeight="11.5" x14ac:dyDescent="0.25"/>
  <cols>
    <col min="1" max="1" width="1.69921875" style="10" customWidth="1"/>
    <col min="2" max="2" width="12.69921875" style="10" customWidth="1"/>
    <col min="3" max="4" width="1.69921875" style="10" customWidth="1"/>
    <col min="5" max="35" width="4.69921875" style="10" customWidth="1"/>
    <col min="36" max="36" width="1.69921875" style="10" customWidth="1"/>
    <col min="37" max="37" width="8.69921875" style="10" customWidth="1"/>
    <col min="38" max="38" width="1.69921875" style="10" customWidth="1"/>
    <col min="39" max="39" width="13.69921875" style="10" customWidth="1"/>
    <col min="40" max="44" width="5.69921875" style="10" customWidth="1"/>
    <col min="45" max="16384" width="11.3984375" style="10"/>
  </cols>
  <sheetData>
    <row r="1" spans="1:44" s="1" customFormat="1" ht="18" customHeight="1" x14ac:dyDescent="0.35">
      <c r="A1" s="2" t="s">
        <v>23</v>
      </c>
      <c r="I1" s="2"/>
      <c r="J1" s="2"/>
      <c r="K1" s="2"/>
      <c r="L1" s="2"/>
      <c r="M1" s="2"/>
      <c r="N1" s="2"/>
      <c r="O1" s="2"/>
      <c r="P1" s="2"/>
      <c r="Q1" s="2"/>
      <c r="R1" s="2"/>
      <c r="S1" s="2"/>
      <c r="T1" s="2"/>
      <c r="U1" s="2"/>
      <c r="V1" s="2"/>
      <c r="W1" s="2"/>
      <c r="X1" s="2"/>
      <c r="Y1" s="2"/>
    </row>
    <row r="2" spans="1:44" s="1" customFormat="1" ht="12" customHeight="1" x14ac:dyDescent="0.35">
      <c r="A2" s="86" t="str">
        <f>CONCATENATE(Änderungsdoku!$A$2," ",Änderungsdoku!$A$3)</f>
        <v>Stundennachweis ÖGB - Förderung von Gemeinwohlarbeit</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44" s="1" customFormat="1" ht="12" customHeight="1" x14ac:dyDescent="0.25">
      <c r="A3" s="3" t="str">
        <f>CONCATENATE("Formularversion: ",LOOKUP(2,1/(Änderungsdoku!$A$1:$A$998&lt;&gt;""),Änderungsdoku!A:A)," vom ",TEXT(VLOOKUP(LOOKUP(2,1/(Änderungsdoku!$A$1:$A$998&lt;&gt;""),Änderungsdoku!A:A),Änderungsdoku!$A$1:$B$998,2,FALSE),"TT.MM.JJ"),Änderungsdoku!$A$4)</f>
        <v>Formularversion: V 2.1 vom 24.10.23 - öffentlich -</v>
      </c>
      <c r="C3" s="3"/>
      <c r="D3" s="3"/>
      <c r="E3" s="3"/>
      <c r="F3" s="3"/>
      <c r="G3" s="3"/>
      <c r="H3" s="3"/>
    </row>
    <row r="4" spans="1:44" s="1" customFormat="1" ht="12" customHeight="1" thickBot="1" x14ac:dyDescent="0.3">
      <c r="B4" s="7"/>
      <c r="C4" s="7"/>
      <c r="D4" s="7"/>
      <c r="E4" s="7"/>
      <c r="F4" s="7"/>
      <c r="G4" s="7"/>
      <c r="H4" s="7"/>
      <c r="I4" s="7"/>
      <c r="J4" s="7"/>
      <c r="K4" s="7"/>
      <c r="L4" s="7"/>
      <c r="M4" s="7"/>
      <c r="N4" s="7"/>
      <c r="O4" s="7"/>
      <c r="P4" s="7"/>
      <c r="Q4" s="7"/>
      <c r="R4" s="7"/>
      <c r="S4" s="7"/>
      <c r="T4" s="7"/>
      <c r="U4" s="7"/>
      <c r="V4" s="7"/>
      <c r="W4" s="7"/>
      <c r="X4" s="7"/>
      <c r="Y4" s="7"/>
    </row>
    <row r="5" spans="1:44" s="1" customFormat="1" ht="5.15" customHeight="1" thickTop="1" x14ac:dyDescent="0.25">
      <c r="A5" s="101" t="s">
        <v>25</v>
      </c>
      <c r="B5" s="102"/>
      <c r="C5" s="102"/>
      <c r="D5" s="102"/>
      <c r="E5" s="102"/>
      <c r="F5" s="102"/>
      <c r="G5" s="102"/>
      <c r="H5" s="102"/>
      <c r="I5" s="103"/>
      <c r="J5" s="21"/>
      <c r="K5" s="21"/>
      <c r="L5" s="21"/>
      <c r="M5" s="21"/>
      <c r="N5" s="21"/>
      <c r="O5" s="21"/>
      <c r="P5" s="21"/>
      <c r="Q5" s="21"/>
      <c r="R5" s="21"/>
      <c r="S5" s="21"/>
      <c r="T5" s="21"/>
      <c r="U5" s="21"/>
      <c r="V5" s="21"/>
      <c r="W5" s="21"/>
      <c r="X5" s="4"/>
      <c r="Y5" s="4"/>
      <c r="Z5" s="4"/>
      <c r="AA5" s="4"/>
      <c r="AB5" s="4"/>
      <c r="AC5" s="4"/>
      <c r="AD5" s="4"/>
      <c r="AE5" s="4"/>
      <c r="AF5" s="4"/>
      <c r="AG5" s="4"/>
      <c r="AH5" s="4"/>
      <c r="AI5" s="4"/>
      <c r="AJ5" s="4"/>
      <c r="AK5" s="4"/>
      <c r="AL5" s="4"/>
      <c r="AM5" s="4"/>
      <c r="AN5" s="4"/>
      <c r="AO5" s="4"/>
      <c r="AP5" s="4"/>
      <c r="AQ5" s="4"/>
      <c r="AR5" s="5"/>
    </row>
    <row r="6" spans="1:44" s="1" customFormat="1" ht="18" customHeight="1" x14ac:dyDescent="0.25">
      <c r="A6" s="104"/>
      <c r="B6" s="105"/>
      <c r="C6" s="105"/>
      <c r="D6" s="105"/>
      <c r="E6" s="105"/>
      <c r="F6" s="105"/>
      <c r="G6" s="105"/>
      <c r="H6" s="105"/>
      <c r="I6" s="106"/>
      <c r="J6" s="8" t="s">
        <v>0</v>
      </c>
      <c r="R6" s="127"/>
      <c r="S6" s="128"/>
      <c r="T6" s="128"/>
      <c r="U6" s="129"/>
      <c r="W6" s="22"/>
      <c r="AD6" s="32" t="s">
        <v>22</v>
      </c>
      <c r="AE6" s="141"/>
      <c r="AF6" s="142"/>
      <c r="AR6" s="6"/>
    </row>
    <row r="7" spans="1:44" ht="5.15" customHeight="1" x14ac:dyDescent="0.25">
      <c r="A7" s="104"/>
      <c r="B7" s="105"/>
      <c r="C7" s="105"/>
      <c r="D7" s="105"/>
      <c r="E7" s="105"/>
      <c r="F7" s="105"/>
      <c r="G7" s="105"/>
      <c r="H7" s="105"/>
      <c r="I7" s="106"/>
      <c r="J7" s="9"/>
      <c r="W7" s="22"/>
      <c r="Y7" s="9"/>
      <c r="Z7" s="9"/>
      <c r="AA7" s="9"/>
      <c r="AB7" s="9"/>
      <c r="AC7" s="9"/>
      <c r="AD7" s="9"/>
      <c r="AE7" s="9"/>
      <c r="AF7" s="9"/>
      <c r="AG7" s="9"/>
      <c r="AH7" s="9"/>
      <c r="AI7" s="9"/>
      <c r="AJ7" s="9"/>
      <c r="AK7" s="9"/>
      <c r="AL7" s="9"/>
      <c r="AM7" s="9"/>
      <c r="AN7" s="7"/>
      <c r="AR7" s="6"/>
    </row>
    <row r="8" spans="1:44" ht="18" customHeight="1" x14ac:dyDescent="0.25">
      <c r="A8" s="104"/>
      <c r="B8" s="105"/>
      <c r="C8" s="105"/>
      <c r="D8" s="105"/>
      <c r="E8" s="105"/>
      <c r="F8" s="105"/>
      <c r="G8" s="105"/>
      <c r="H8" s="105"/>
      <c r="I8" s="106"/>
      <c r="J8" s="11" t="s">
        <v>1</v>
      </c>
      <c r="R8" s="130"/>
      <c r="S8" s="131"/>
      <c r="T8" s="131"/>
      <c r="U8" s="131"/>
      <c r="V8" s="131"/>
      <c r="W8" s="131"/>
      <c r="X8" s="131"/>
      <c r="Y8" s="131"/>
      <c r="Z8" s="131"/>
      <c r="AA8" s="131"/>
      <c r="AB8" s="131"/>
      <c r="AC8" s="131"/>
      <c r="AD8" s="131"/>
      <c r="AE8" s="131"/>
      <c r="AF8" s="132"/>
      <c r="AG8" s="9"/>
      <c r="AH8" s="39" t="s">
        <v>24</v>
      </c>
      <c r="AI8" s="19"/>
      <c r="AJ8" s="19"/>
      <c r="AK8" s="19"/>
      <c r="AL8" s="19"/>
      <c r="AM8" s="19"/>
      <c r="AN8" s="7"/>
      <c r="AO8" s="1"/>
      <c r="AP8" s="143"/>
      <c r="AQ8" s="144"/>
      <c r="AR8" s="6"/>
    </row>
    <row r="9" spans="1:44" ht="5.15" customHeight="1" x14ac:dyDescent="0.25">
      <c r="A9" s="104"/>
      <c r="B9" s="105"/>
      <c r="C9" s="105"/>
      <c r="D9" s="105"/>
      <c r="E9" s="105"/>
      <c r="F9" s="105"/>
      <c r="G9" s="105"/>
      <c r="H9" s="105"/>
      <c r="I9" s="106"/>
      <c r="J9" s="9"/>
      <c r="Y9" s="22"/>
      <c r="AA9" s="9"/>
      <c r="AB9" s="9"/>
      <c r="AC9" s="9"/>
      <c r="AD9" s="9"/>
      <c r="AE9" s="9"/>
      <c r="AF9" s="9"/>
      <c r="AG9" s="9"/>
      <c r="AH9" s="9"/>
      <c r="AI9" s="9"/>
      <c r="AJ9" s="9"/>
      <c r="AK9" s="9"/>
      <c r="AL9" s="9"/>
      <c r="AM9" s="9"/>
      <c r="AN9" s="7"/>
      <c r="AR9" s="6"/>
    </row>
    <row r="10" spans="1:44" ht="18" customHeight="1" x14ac:dyDescent="0.25">
      <c r="A10" s="104"/>
      <c r="B10" s="105"/>
      <c r="C10" s="105"/>
      <c r="D10" s="105"/>
      <c r="E10" s="105"/>
      <c r="F10" s="105"/>
      <c r="G10" s="105"/>
      <c r="H10" s="105"/>
      <c r="I10" s="106"/>
      <c r="J10" s="11" t="s">
        <v>2</v>
      </c>
      <c r="R10" s="130"/>
      <c r="S10" s="131"/>
      <c r="T10" s="131"/>
      <c r="U10" s="131"/>
      <c r="V10" s="131"/>
      <c r="W10" s="131"/>
      <c r="X10" s="131"/>
      <c r="Y10" s="131"/>
      <c r="Z10" s="131"/>
      <c r="AA10" s="131"/>
      <c r="AB10" s="131"/>
      <c r="AC10" s="131"/>
      <c r="AD10" s="131"/>
      <c r="AE10" s="131"/>
      <c r="AF10" s="132"/>
      <c r="AR10" s="6"/>
    </row>
    <row r="11" spans="1:44" ht="5.15" customHeight="1" thickBot="1" x14ac:dyDescent="0.3">
      <c r="A11" s="107"/>
      <c r="B11" s="108"/>
      <c r="C11" s="108"/>
      <c r="D11" s="108"/>
      <c r="E11" s="108"/>
      <c r="F11" s="108"/>
      <c r="G11" s="108"/>
      <c r="H11" s="108"/>
      <c r="I11" s="109"/>
      <c r="J11" s="23"/>
      <c r="K11" s="23"/>
      <c r="L11" s="23"/>
      <c r="M11" s="23"/>
      <c r="N11" s="23"/>
      <c r="O11" s="23"/>
      <c r="P11" s="23"/>
      <c r="Q11" s="23"/>
      <c r="R11" s="23"/>
      <c r="S11" s="23"/>
      <c r="T11" s="23"/>
      <c r="U11" s="23"/>
      <c r="V11" s="23"/>
      <c r="W11" s="23"/>
      <c r="X11" s="12"/>
      <c r="Y11" s="12"/>
      <c r="Z11" s="12"/>
      <c r="AA11" s="12"/>
      <c r="AB11" s="12"/>
      <c r="AC11" s="12"/>
      <c r="AD11" s="12"/>
      <c r="AE11" s="12"/>
      <c r="AF11" s="12"/>
      <c r="AG11" s="12"/>
      <c r="AH11" s="12"/>
      <c r="AI11" s="12"/>
      <c r="AJ11" s="12"/>
      <c r="AK11" s="12"/>
      <c r="AL11" s="12"/>
      <c r="AM11" s="12"/>
      <c r="AN11" s="13"/>
      <c r="AO11" s="13"/>
      <c r="AP11" s="13"/>
      <c r="AQ11" s="13"/>
      <c r="AR11" s="14"/>
    </row>
    <row r="12" spans="1:44" ht="12" customHeight="1" thickTop="1" x14ac:dyDescent="0.25">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6"/>
      <c r="AO12" s="16"/>
      <c r="AP12" s="16"/>
      <c r="AQ12" s="16"/>
    </row>
    <row r="13" spans="1:44" ht="15" customHeight="1" x14ac:dyDescent="0.25">
      <c r="A13" s="110" t="s">
        <v>21</v>
      </c>
      <c r="B13" s="111"/>
      <c r="C13" s="112"/>
      <c r="D13" s="110" t="s">
        <v>3</v>
      </c>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42"/>
      <c r="AL13" s="43"/>
      <c r="AM13" s="133" t="s">
        <v>4</v>
      </c>
      <c r="AN13" s="135" t="s">
        <v>6</v>
      </c>
      <c r="AO13" s="136"/>
      <c r="AP13" s="136"/>
      <c r="AQ13" s="136"/>
      <c r="AR13" s="137"/>
    </row>
    <row r="14" spans="1:44" ht="15" customHeight="1" x14ac:dyDescent="0.25">
      <c r="A14" s="113"/>
      <c r="B14" s="114"/>
      <c r="C14" s="115"/>
      <c r="D14" s="113"/>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45" t="s">
        <v>45</v>
      </c>
      <c r="AL14" s="41"/>
      <c r="AM14" s="134"/>
      <c r="AN14" s="138"/>
      <c r="AO14" s="139"/>
      <c r="AP14" s="139"/>
      <c r="AQ14" s="139"/>
      <c r="AR14" s="140"/>
    </row>
    <row r="15" spans="1:44" ht="21" customHeight="1" x14ac:dyDescent="0.25">
      <c r="A15" s="113"/>
      <c r="B15" s="114"/>
      <c r="C15" s="115"/>
      <c r="D15" s="52"/>
      <c r="E15" s="51">
        <v>1</v>
      </c>
      <c r="F15" s="51">
        <v>2</v>
      </c>
      <c r="G15" s="51">
        <v>3</v>
      </c>
      <c r="H15" s="51">
        <v>4</v>
      </c>
      <c r="I15" s="51">
        <v>5</v>
      </c>
      <c r="J15" s="51">
        <v>6</v>
      </c>
      <c r="K15" s="51">
        <v>7</v>
      </c>
      <c r="L15" s="51">
        <v>8</v>
      </c>
      <c r="M15" s="51">
        <v>9</v>
      </c>
      <c r="N15" s="51">
        <v>10</v>
      </c>
      <c r="O15" s="51">
        <v>11</v>
      </c>
      <c r="P15" s="51">
        <v>12</v>
      </c>
      <c r="Q15" s="51">
        <v>13</v>
      </c>
      <c r="R15" s="51">
        <v>14</v>
      </c>
      <c r="S15" s="51">
        <v>15</v>
      </c>
      <c r="T15" s="51">
        <v>16</v>
      </c>
      <c r="U15" s="51">
        <v>17</v>
      </c>
      <c r="V15" s="51">
        <v>18</v>
      </c>
      <c r="W15" s="51">
        <v>19</v>
      </c>
      <c r="X15" s="51">
        <v>20</v>
      </c>
      <c r="Y15" s="51">
        <v>21</v>
      </c>
      <c r="Z15" s="51">
        <v>22</v>
      </c>
      <c r="AA15" s="51">
        <v>23</v>
      </c>
      <c r="AB15" s="51">
        <v>24</v>
      </c>
      <c r="AC15" s="51">
        <v>25</v>
      </c>
      <c r="AD15" s="51">
        <v>26</v>
      </c>
      <c r="AE15" s="51">
        <v>27</v>
      </c>
      <c r="AF15" s="51">
        <v>28</v>
      </c>
      <c r="AG15" s="51">
        <v>29</v>
      </c>
      <c r="AH15" s="51">
        <v>30</v>
      </c>
      <c r="AI15" s="51">
        <v>31</v>
      </c>
      <c r="AK15" s="146"/>
      <c r="AL15" s="47"/>
      <c r="AM15" s="119" t="s">
        <v>37</v>
      </c>
      <c r="AN15" s="121" t="s">
        <v>5</v>
      </c>
      <c r="AO15" s="122"/>
      <c r="AP15" s="122"/>
      <c r="AQ15" s="122"/>
      <c r="AR15" s="123"/>
    </row>
    <row r="16" spans="1:44" ht="9" customHeight="1" x14ac:dyDescent="0.25">
      <c r="A16" s="116"/>
      <c r="B16" s="117"/>
      <c r="C16" s="118"/>
      <c r="D16" s="46"/>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K16" s="53"/>
      <c r="AL16" s="47"/>
      <c r="AM16" s="120"/>
      <c r="AN16" s="124"/>
      <c r="AO16" s="125"/>
      <c r="AP16" s="125"/>
      <c r="AQ16" s="125"/>
      <c r="AR16" s="126"/>
    </row>
    <row r="17" spans="1:44" ht="9" customHeight="1" x14ac:dyDescent="0.25">
      <c r="A17" s="46"/>
      <c r="B17" s="9"/>
      <c r="C17" s="47"/>
      <c r="D17" s="44"/>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96">
        <f>AK18*1.5</f>
        <v>0</v>
      </c>
      <c r="AN17" s="87"/>
      <c r="AO17" s="88"/>
      <c r="AP17" s="88"/>
      <c r="AQ17" s="88"/>
      <c r="AR17" s="89"/>
    </row>
    <row r="18" spans="1:44" ht="21" customHeight="1" x14ac:dyDescent="0.25">
      <c r="A18" s="46"/>
      <c r="B18" s="40"/>
      <c r="C18" s="47"/>
      <c r="D18" s="46"/>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9"/>
      <c r="AK18" s="59">
        <f>ROUNDDOWN(IF(B18=$B$61,SUMPRODUCT(($E$61:$AI$61&lt;&gt;"")*(ROUND(E18:AI18,2))),0)+IF(B18=$B$62,SUMPRODUCT(($E$62:$AI$62&lt;&gt;"")*(ROUND(E18:AI18,2))),0)+IF(B18=$B$63,SUMPRODUCT(($E$63:$AI$63&lt;&gt;"")*(ROUND(E18:AI18,2))),0)+IF(B18=$B$64,SUMPRODUCT(($E$64:$AI$64&lt;&gt;"")*(ROUND(E18:AI18,2))),0)+IF(B18=$B$65,SUMPRODUCT(($E$65:$AI$65&lt;&gt;"")*(ROUND(E18:AI18,2))),0)+IF(B18=$B$66,SUMPRODUCT(($E$66:$AI$66&lt;&gt;"")*(ROUND(E18:AI18,2))),0)+IF(B18=$B$67,SUMPRODUCT(($E$67:$AI$67&lt;&gt;"")*(ROUND(E18:AI18,7))),0)+IF(B18=$B$68,SUMPRODUCT(($E$68:$AI$68&lt;&gt;"")*(ROUND(E18:AI18,2))),0)+IF(B18=$B$69,SUMPRODUCT(($E$69:$AI$69&lt;&gt;"")*(ROUND(E18:AI18,2))),0)+IF(B18=$B$70,SUMPRODUCT(($E$70:$AI$70&lt;&gt;"")*(ROUND(E18:AI18,2))),0)+IF(B18=$B$71,SUMPRODUCT(($E$71:$AI$71&lt;&gt;"")*(ROUND(E18:AI18,2))),0)+IF(B18=$B$72,SUMPRODUCT(($E$72:$AI$72&lt;&gt;"")*(ROUND(E18:AI18,2))),0),0)</f>
        <v>0</v>
      </c>
      <c r="AL18" s="9"/>
      <c r="AM18" s="97"/>
      <c r="AN18" s="90"/>
      <c r="AO18" s="91"/>
      <c r="AP18" s="91"/>
      <c r="AQ18" s="91"/>
      <c r="AR18" s="92"/>
    </row>
    <row r="19" spans="1:44" ht="9" customHeight="1" x14ac:dyDescent="0.25">
      <c r="A19" s="48"/>
      <c r="B19" s="49"/>
      <c r="C19" s="50"/>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98"/>
      <c r="AN19" s="93"/>
      <c r="AO19" s="94"/>
      <c r="AP19" s="94"/>
      <c r="AQ19" s="94"/>
      <c r="AR19" s="95"/>
    </row>
    <row r="20" spans="1:44" ht="9" customHeight="1" x14ac:dyDescent="0.25">
      <c r="A20" s="46"/>
      <c r="B20" s="9"/>
      <c r="C20" s="47"/>
      <c r="D20" s="44"/>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96">
        <f>AK21*1.5</f>
        <v>0</v>
      </c>
      <c r="AN20" s="87"/>
      <c r="AO20" s="88"/>
      <c r="AP20" s="88"/>
      <c r="AQ20" s="88"/>
      <c r="AR20" s="89"/>
    </row>
    <row r="21" spans="1:44" ht="21" customHeight="1" x14ac:dyDescent="0.25">
      <c r="A21" s="46"/>
      <c r="B21" s="40"/>
      <c r="C21" s="47"/>
      <c r="D21" s="46"/>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9"/>
      <c r="AK21" s="59">
        <f>ROUNDDOWN(IF(B21=$B$61,SUMPRODUCT(($E$61:$AI$61&lt;&gt;"")*(ROUND(E21:AI21,2))),0)+IF(B21=$B$62,SUMPRODUCT(($E$62:$AI$62&lt;&gt;"")*(ROUND(E21:AI21,2))),0)+IF(B21=$B$63,SUMPRODUCT(($E$63:$AI$63&lt;&gt;"")*(ROUND(E21:AI21,2))),0)+IF(B21=$B$64,SUMPRODUCT(($E$64:$AI$64&lt;&gt;"")*(ROUND(E21:AI21,2))),0)+IF(B21=$B$65,SUMPRODUCT(($E$65:$AI$65&lt;&gt;"")*(ROUND(E21:AI21,2))),0)+IF(B21=$B$66,SUMPRODUCT(($E$66:$AI$66&lt;&gt;"")*(ROUND(E21:AI21,2))),0)+IF(B21=$B$67,SUMPRODUCT(($E$67:$AI$67&lt;&gt;"")*(ROUND(E21:AI21,7))),0)+IF(B21=$B$68,SUMPRODUCT(($E$68:$AI$68&lt;&gt;"")*(ROUND(E21:AI21,2))),0)+IF(B21=$B$69,SUMPRODUCT(($E$69:$AI$69&lt;&gt;"")*(ROUND(E21:AI21,2))),0)+IF(B21=$B$70,SUMPRODUCT(($E$70:$AI$70&lt;&gt;"")*(ROUND(E21:AI21,2))),0)+IF(B21=$B$71,SUMPRODUCT(($E$71:$AI$71&lt;&gt;"")*(ROUND(E21:AI21,2))),0)+IF(B21=$B$72,SUMPRODUCT(($E$72:$AI$72&lt;&gt;"")*(ROUND(E21:AI21,2))),0),0)</f>
        <v>0</v>
      </c>
      <c r="AL21" s="9"/>
      <c r="AM21" s="97"/>
      <c r="AN21" s="90"/>
      <c r="AO21" s="91"/>
      <c r="AP21" s="91"/>
      <c r="AQ21" s="91"/>
      <c r="AR21" s="92"/>
    </row>
    <row r="22" spans="1:44" ht="9" customHeight="1" x14ac:dyDescent="0.25">
      <c r="A22" s="48"/>
      <c r="B22" s="49"/>
      <c r="C22" s="50"/>
      <c r="D22" s="48"/>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98"/>
      <c r="AN22" s="93"/>
      <c r="AO22" s="94"/>
      <c r="AP22" s="94"/>
      <c r="AQ22" s="94"/>
      <c r="AR22" s="95"/>
    </row>
    <row r="23" spans="1:44" ht="9" customHeight="1" x14ac:dyDescent="0.25">
      <c r="A23" s="46"/>
      <c r="B23" s="9"/>
      <c r="C23" s="47"/>
      <c r="D23" s="44"/>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96">
        <f>AK24*1.5</f>
        <v>0</v>
      </c>
      <c r="AN23" s="87"/>
      <c r="AO23" s="88"/>
      <c r="AP23" s="88"/>
      <c r="AQ23" s="88"/>
      <c r="AR23" s="89"/>
    </row>
    <row r="24" spans="1:44" ht="21" customHeight="1" x14ac:dyDescent="0.25">
      <c r="A24" s="46"/>
      <c r="B24" s="40"/>
      <c r="C24" s="47"/>
      <c r="D24" s="46"/>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9"/>
      <c r="AK24" s="59">
        <f>ROUNDDOWN(IF(B24=$B$61,SUMPRODUCT(($E$61:$AI$61&lt;&gt;"")*(ROUND(E24:AI24,2))),0)+IF(B24=$B$62,SUMPRODUCT(($E$62:$AI$62&lt;&gt;"")*(ROUND(E24:AI24,2))),0)+IF(B24=$B$63,SUMPRODUCT(($E$63:$AI$63&lt;&gt;"")*(ROUND(E24:AI24,2))),0)+IF(B24=$B$64,SUMPRODUCT(($E$64:$AI$64&lt;&gt;"")*(ROUND(E24:AI24,2))),0)+IF(B24=$B$65,SUMPRODUCT(($E$65:$AI$65&lt;&gt;"")*(ROUND(E24:AI24,2))),0)+IF(B24=$B$66,SUMPRODUCT(($E$66:$AI$66&lt;&gt;"")*(ROUND(E24:AI24,2))),0)+IF(B24=$B$67,SUMPRODUCT(($E$67:$AI$67&lt;&gt;"")*(ROUND(E24:AI24,7))),0)+IF(B24=$B$68,SUMPRODUCT(($E$68:$AI$68&lt;&gt;"")*(ROUND(E24:AI24,2))),0)+IF(B24=$B$69,SUMPRODUCT(($E$69:$AI$69&lt;&gt;"")*(ROUND(E24:AI24,2))),0)+IF(B24=$B$70,SUMPRODUCT(($E$70:$AI$70&lt;&gt;"")*(ROUND(E24:AI24,2))),0)+IF(B24=$B$71,SUMPRODUCT(($E$71:$AI$71&lt;&gt;"")*(ROUND(E24:AI24,2))),0)+IF(B24=$B$72,SUMPRODUCT(($E$72:$AI$72&lt;&gt;"")*(ROUND(E24:AI24,2))),0),0)</f>
        <v>0</v>
      </c>
      <c r="AL24" s="9"/>
      <c r="AM24" s="97"/>
      <c r="AN24" s="90"/>
      <c r="AO24" s="91"/>
      <c r="AP24" s="91"/>
      <c r="AQ24" s="91"/>
      <c r="AR24" s="92"/>
    </row>
    <row r="25" spans="1:44" ht="9" customHeight="1" x14ac:dyDescent="0.25">
      <c r="A25" s="48"/>
      <c r="B25" s="49"/>
      <c r="C25" s="50"/>
      <c r="D25" s="48"/>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98"/>
      <c r="AN25" s="93"/>
      <c r="AO25" s="94"/>
      <c r="AP25" s="94"/>
      <c r="AQ25" s="94"/>
      <c r="AR25" s="95"/>
    </row>
    <row r="26" spans="1:44" ht="9" customHeight="1" x14ac:dyDescent="0.25">
      <c r="A26" s="46"/>
      <c r="B26" s="9"/>
      <c r="C26" s="47"/>
      <c r="D26" s="44"/>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96">
        <f>AK27*1.5</f>
        <v>0</v>
      </c>
      <c r="AN26" s="87"/>
      <c r="AO26" s="88"/>
      <c r="AP26" s="88"/>
      <c r="AQ26" s="88"/>
      <c r="AR26" s="89"/>
    </row>
    <row r="27" spans="1:44" ht="21" customHeight="1" x14ac:dyDescent="0.25">
      <c r="A27" s="46"/>
      <c r="B27" s="40"/>
      <c r="C27" s="47"/>
      <c r="D27" s="46"/>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9"/>
      <c r="AK27" s="59">
        <f>ROUNDDOWN(IF(B27=$B$61,SUMPRODUCT(($E$61:$AI$61&lt;&gt;"")*(ROUND(E27:AI27,2))),0)+IF(B27=$B$62,SUMPRODUCT(($E$62:$AI$62&lt;&gt;"")*(ROUND(E27:AI27,2))),0)+IF(B27=$B$63,SUMPRODUCT(($E$63:$AI$63&lt;&gt;"")*(ROUND(E27:AI27,2))),0)+IF(B27=$B$64,SUMPRODUCT(($E$64:$AI$64&lt;&gt;"")*(ROUND(E27:AI27,2))),0)+IF(B27=$B$65,SUMPRODUCT(($E$65:$AI$65&lt;&gt;"")*(ROUND(E27:AI27,2))),0)+IF(B27=$B$66,SUMPRODUCT(($E$66:$AI$66&lt;&gt;"")*(ROUND(E27:AI27,2))),0)+IF(B27=$B$67,SUMPRODUCT(($E$67:$AI$67&lt;&gt;"")*(ROUND(E27:AI27,7))),0)+IF(B27=$B$68,SUMPRODUCT(($E$68:$AI$68&lt;&gt;"")*(ROUND(E27:AI27,2))),0)+IF(B27=$B$69,SUMPRODUCT(($E$69:$AI$69&lt;&gt;"")*(ROUND(E27:AI27,2))),0)+IF(B27=$B$70,SUMPRODUCT(($E$70:$AI$70&lt;&gt;"")*(ROUND(E27:AI27,2))),0)+IF(B27=$B$71,SUMPRODUCT(($E$71:$AI$71&lt;&gt;"")*(ROUND(E27:AI27,2))),0)+IF(B27=$B$72,SUMPRODUCT(($E$72:$AI$72&lt;&gt;"")*(ROUND(E27:AI27,2))),0),0)</f>
        <v>0</v>
      </c>
      <c r="AL27" s="9"/>
      <c r="AM27" s="97"/>
      <c r="AN27" s="90"/>
      <c r="AO27" s="91"/>
      <c r="AP27" s="91"/>
      <c r="AQ27" s="91"/>
      <c r="AR27" s="92"/>
    </row>
    <row r="28" spans="1:44" ht="9" customHeight="1" x14ac:dyDescent="0.25">
      <c r="A28" s="48"/>
      <c r="B28" s="49"/>
      <c r="C28" s="50"/>
      <c r="D28" s="48"/>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98"/>
      <c r="AN28" s="93"/>
      <c r="AO28" s="94"/>
      <c r="AP28" s="94"/>
      <c r="AQ28" s="94"/>
      <c r="AR28" s="95"/>
    </row>
    <row r="29" spans="1:44" ht="9" customHeight="1" x14ac:dyDescent="0.25">
      <c r="A29" s="46"/>
      <c r="B29" s="9"/>
      <c r="C29" s="47"/>
      <c r="D29" s="44"/>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96">
        <f>AK30*1.5</f>
        <v>0</v>
      </c>
      <c r="AN29" s="87"/>
      <c r="AO29" s="88"/>
      <c r="AP29" s="88"/>
      <c r="AQ29" s="88"/>
      <c r="AR29" s="89"/>
    </row>
    <row r="30" spans="1:44" ht="21" customHeight="1" x14ac:dyDescent="0.25">
      <c r="A30" s="46"/>
      <c r="B30" s="40"/>
      <c r="C30" s="47"/>
      <c r="D30" s="46"/>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9"/>
      <c r="AK30" s="59">
        <f>ROUNDDOWN(IF(B30=$B$61,SUMPRODUCT(($E$61:$AI$61&lt;&gt;"")*(ROUND(E30:AI30,2))),0)+IF(B30=$B$62,SUMPRODUCT(($E$62:$AI$62&lt;&gt;"")*(ROUND(E30:AI30,2))),0)+IF(B30=$B$63,SUMPRODUCT(($E$63:$AI$63&lt;&gt;"")*(ROUND(E30:AI30,2))),0)+IF(B30=$B$64,SUMPRODUCT(($E$64:$AI$64&lt;&gt;"")*(ROUND(E30:AI30,2))),0)+IF(B30=$B$65,SUMPRODUCT(($E$65:$AI$65&lt;&gt;"")*(ROUND(E30:AI30,2))),0)+IF(B30=$B$66,SUMPRODUCT(($E$66:$AI$66&lt;&gt;"")*(ROUND(E30:AI30,2))),0)+IF(B30=$B$67,SUMPRODUCT(($E$67:$AI$67&lt;&gt;"")*(ROUND(E30:AI30,7))),0)+IF(B30=$B$68,SUMPRODUCT(($E$68:$AI$68&lt;&gt;"")*(ROUND(E30:AI30,2))),0)+IF(B30=$B$69,SUMPRODUCT(($E$69:$AI$69&lt;&gt;"")*(ROUND(E30:AI30,2))),0)+IF(B30=$B$70,SUMPRODUCT(($E$70:$AI$70&lt;&gt;"")*(ROUND(E30:AI30,2))),0)+IF(B30=$B$71,SUMPRODUCT(($E$71:$AI$71&lt;&gt;"")*(ROUND(E30:AI30,2))),0)+IF(B30=$B$72,SUMPRODUCT(($E$72:$AI$72&lt;&gt;"")*(ROUND(E30:AI30,2))),0),0)</f>
        <v>0</v>
      </c>
      <c r="AL30" s="9"/>
      <c r="AM30" s="97"/>
      <c r="AN30" s="90"/>
      <c r="AO30" s="91"/>
      <c r="AP30" s="91"/>
      <c r="AQ30" s="91"/>
      <c r="AR30" s="92"/>
    </row>
    <row r="31" spans="1:44" ht="9" customHeight="1" x14ac:dyDescent="0.25">
      <c r="A31" s="48"/>
      <c r="B31" s="49"/>
      <c r="C31" s="50"/>
      <c r="D31" s="48"/>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98"/>
      <c r="AN31" s="93"/>
      <c r="AO31" s="94"/>
      <c r="AP31" s="94"/>
      <c r="AQ31" s="94"/>
      <c r="AR31" s="95"/>
    </row>
    <row r="32" spans="1:44" ht="9" customHeight="1" x14ac:dyDescent="0.25">
      <c r="A32" s="46"/>
      <c r="B32" s="9"/>
      <c r="C32" s="47"/>
      <c r="D32" s="44"/>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96">
        <f>AK33*1.5</f>
        <v>0</v>
      </c>
      <c r="AN32" s="87"/>
      <c r="AO32" s="88"/>
      <c r="AP32" s="88"/>
      <c r="AQ32" s="88"/>
      <c r="AR32" s="89"/>
    </row>
    <row r="33" spans="1:44" ht="21" customHeight="1" x14ac:dyDescent="0.25">
      <c r="A33" s="46"/>
      <c r="B33" s="40"/>
      <c r="C33" s="47"/>
      <c r="D33" s="46"/>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9"/>
      <c r="AK33" s="59">
        <f>ROUNDDOWN(IF(B33=$B$61,SUMPRODUCT(($E$61:$AI$61&lt;&gt;"")*(ROUND(E33:AI33,2))),0)+IF(B33=$B$62,SUMPRODUCT(($E$62:$AI$62&lt;&gt;"")*(ROUND(E33:AI33,2))),0)+IF(B33=$B$63,SUMPRODUCT(($E$63:$AI$63&lt;&gt;"")*(ROUND(E33:AI33,2))),0)+IF(B33=$B$64,SUMPRODUCT(($E$64:$AI$64&lt;&gt;"")*(ROUND(E33:AI33,2))),0)+IF(B33=$B$65,SUMPRODUCT(($E$65:$AI$65&lt;&gt;"")*(ROUND(E33:AI33,2))),0)+IF(B33=$B$66,SUMPRODUCT(($E$66:$AI$66&lt;&gt;"")*(ROUND(E33:AI33,2))),0)+IF(B33=$B$67,SUMPRODUCT(($E$67:$AI$67&lt;&gt;"")*(ROUND(E33:AI33,7))),0)+IF(B33=$B$68,SUMPRODUCT(($E$68:$AI$68&lt;&gt;"")*(ROUND(E33:AI33,2))),0)+IF(B33=$B$69,SUMPRODUCT(($E$69:$AI$69&lt;&gt;"")*(ROUND(E33:AI33,2))),0)+IF(B33=$B$70,SUMPRODUCT(($E$70:$AI$70&lt;&gt;"")*(ROUND(E33:AI33,2))),0)+IF(B33=$B$71,SUMPRODUCT(($E$71:$AI$71&lt;&gt;"")*(ROUND(E33:AI33,2))),0)+IF(B33=$B$72,SUMPRODUCT(($E$72:$AI$72&lt;&gt;"")*(ROUND(E33:AI33,2))),0),0)</f>
        <v>0</v>
      </c>
      <c r="AL33" s="9"/>
      <c r="AM33" s="97"/>
      <c r="AN33" s="90"/>
      <c r="AO33" s="91"/>
      <c r="AP33" s="91"/>
      <c r="AQ33" s="91"/>
      <c r="AR33" s="92"/>
    </row>
    <row r="34" spans="1:44" ht="9" customHeight="1" x14ac:dyDescent="0.25">
      <c r="A34" s="48"/>
      <c r="B34" s="49"/>
      <c r="C34" s="50"/>
      <c r="D34" s="48"/>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98"/>
      <c r="AN34" s="93"/>
      <c r="AO34" s="94"/>
      <c r="AP34" s="94"/>
      <c r="AQ34" s="94"/>
      <c r="AR34" s="95"/>
    </row>
    <row r="35" spans="1:44" ht="9" customHeight="1" x14ac:dyDescent="0.25">
      <c r="A35" s="46"/>
      <c r="B35" s="9"/>
      <c r="C35" s="47"/>
      <c r="D35" s="44"/>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96">
        <f>AK36*1.5</f>
        <v>0</v>
      </c>
      <c r="AN35" s="87"/>
      <c r="AO35" s="88"/>
      <c r="AP35" s="88"/>
      <c r="AQ35" s="88"/>
      <c r="AR35" s="89"/>
    </row>
    <row r="36" spans="1:44" ht="21" customHeight="1" x14ac:dyDescent="0.25">
      <c r="A36" s="46"/>
      <c r="B36" s="40"/>
      <c r="C36" s="47"/>
      <c r="D36" s="46"/>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9"/>
      <c r="AK36" s="59">
        <f>ROUNDDOWN(IF(B36=$B$61,SUMPRODUCT(($E$61:$AI$61&lt;&gt;"")*(ROUND(E36:AI36,2))),0)+IF(B36=$B$62,SUMPRODUCT(($E$62:$AI$62&lt;&gt;"")*(ROUND(E36:AI36,2))),0)+IF(B36=$B$63,SUMPRODUCT(($E$63:$AI$63&lt;&gt;"")*(ROUND(E36:AI36,2))),0)+IF(B36=$B$64,SUMPRODUCT(($E$64:$AI$64&lt;&gt;"")*(ROUND(E36:AI36,2))),0)+IF(B36=$B$65,SUMPRODUCT(($E$65:$AI$65&lt;&gt;"")*(ROUND(E36:AI36,2))),0)+IF(B36=$B$66,SUMPRODUCT(($E$66:$AI$66&lt;&gt;"")*(ROUND(E36:AI36,2))),0)+IF(B36=$B$67,SUMPRODUCT(($E$67:$AI$67&lt;&gt;"")*(ROUND(E36:AI36,7))),0)+IF(B36=$B$68,SUMPRODUCT(($E$68:$AI$68&lt;&gt;"")*(ROUND(E36:AI36,2))),0)+IF(B36=$B$69,SUMPRODUCT(($E$69:$AI$69&lt;&gt;"")*(ROUND(E36:AI36,2))),0)+IF(B36=$B$70,SUMPRODUCT(($E$70:$AI$70&lt;&gt;"")*(ROUND(E36:AI36,2))),0)+IF(B36=$B$71,SUMPRODUCT(($E$71:$AI$71&lt;&gt;"")*(ROUND(E36:AI36,2))),0)+IF(B36=$B$72,SUMPRODUCT(($E$72:$AI$72&lt;&gt;"")*(ROUND(E36:AI36,2))),0),0)</f>
        <v>0</v>
      </c>
      <c r="AL36" s="9"/>
      <c r="AM36" s="97"/>
      <c r="AN36" s="90"/>
      <c r="AO36" s="91"/>
      <c r="AP36" s="91"/>
      <c r="AQ36" s="91"/>
      <c r="AR36" s="92"/>
    </row>
    <row r="37" spans="1:44" ht="9" customHeight="1" x14ac:dyDescent="0.25">
      <c r="A37" s="48"/>
      <c r="B37" s="49"/>
      <c r="C37" s="50"/>
      <c r="D37" s="48"/>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98"/>
      <c r="AN37" s="93"/>
      <c r="AO37" s="94"/>
      <c r="AP37" s="94"/>
      <c r="AQ37" s="94"/>
      <c r="AR37" s="95"/>
    </row>
    <row r="38" spans="1:44" ht="9" customHeight="1" x14ac:dyDescent="0.25">
      <c r="A38" s="46"/>
      <c r="B38" s="9"/>
      <c r="C38" s="47"/>
      <c r="D38" s="44"/>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96">
        <f>AK39*1.5</f>
        <v>0</v>
      </c>
      <c r="AN38" s="87"/>
      <c r="AO38" s="88"/>
      <c r="AP38" s="88"/>
      <c r="AQ38" s="88"/>
      <c r="AR38" s="89"/>
    </row>
    <row r="39" spans="1:44" ht="21" customHeight="1" x14ac:dyDescent="0.25">
      <c r="A39" s="46"/>
      <c r="B39" s="40"/>
      <c r="C39" s="47"/>
      <c r="D39" s="46"/>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9"/>
      <c r="AK39" s="59">
        <f>ROUNDDOWN(IF(B39=$B$61,SUMPRODUCT(($E$61:$AI$61&lt;&gt;"")*(ROUND(E39:AI39,2))),0)+IF(B39=$B$62,SUMPRODUCT(($E$62:$AI$62&lt;&gt;"")*(ROUND(E39:AI39,2))),0)+IF(B39=$B$63,SUMPRODUCT(($E$63:$AI$63&lt;&gt;"")*(ROUND(E39:AI39,2))),0)+IF(B39=$B$64,SUMPRODUCT(($E$64:$AI$64&lt;&gt;"")*(ROUND(E39:AI39,2))),0)+IF(B39=$B$65,SUMPRODUCT(($E$65:$AI$65&lt;&gt;"")*(ROUND(E39:AI39,2))),0)+IF(B39=$B$66,SUMPRODUCT(($E$66:$AI$66&lt;&gt;"")*(ROUND(E39:AI39,2))),0)+IF(B39=$B$67,SUMPRODUCT(($E$67:$AI$67&lt;&gt;"")*(ROUND(E39:AI39,7))),0)+IF(B39=$B$68,SUMPRODUCT(($E$68:$AI$68&lt;&gt;"")*(ROUND(E39:AI39,2))),0)+IF(B39=$B$69,SUMPRODUCT(($E$69:$AI$69&lt;&gt;"")*(ROUND(E39:AI39,2))),0)+IF(B39=$B$70,SUMPRODUCT(($E$70:$AI$70&lt;&gt;"")*(ROUND(E39:AI39,2))),0)+IF(B39=$B$71,SUMPRODUCT(($E$71:$AI$71&lt;&gt;"")*(ROUND(E39:AI39,2))),0)+IF(B39=$B$72,SUMPRODUCT(($E$72:$AI$72&lt;&gt;"")*(ROUND(E39:AI39,2))),0),0)</f>
        <v>0</v>
      </c>
      <c r="AL39" s="9"/>
      <c r="AM39" s="97"/>
      <c r="AN39" s="90"/>
      <c r="AO39" s="91"/>
      <c r="AP39" s="91"/>
      <c r="AQ39" s="91"/>
      <c r="AR39" s="92"/>
    </row>
    <row r="40" spans="1:44" ht="9" customHeight="1" x14ac:dyDescent="0.25">
      <c r="A40" s="48"/>
      <c r="B40" s="49"/>
      <c r="C40" s="50"/>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98"/>
      <c r="AN40" s="93"/>
      <c r="AO40" s="94"/>
      <c r="AP40" s="94"/>
      <c r="AQ40" s="94"/>
      <c r="AR40" s="95"/>
    </row>
    <row r="41" spans="1:44" ht="9" customHeight="1" x14ac:dyDescent="0.25">
      <c r="A41" s="46"/>
      <c r="B41" s="9"/>
      <c r="C41" s="47"/>
      <c r="D41" s="44"/>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96">
        <f>AK42*1.5</f>
        <v>0</v>
      </c>
      <c r="AN41" s="87"/>
      <c r="AO41" s="88"/>
      <c r="AP41" s="88"/>
      <c r="AQ41" s="88"/>
      <c r="AR41" s="89"/>
    </row>
    <row r="42" spans="1:44" ht="21" customHeight="1" x14ac:dyDescent="0.25">
      <c r="A42" s="46"/>
      <c r="B42" s="40"/>
      <c r="C42" s="47"/>
      <c r="D42" s="46"/>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9"/>
      <c r="AK42" s="59">
        <f>ROUNDDOWN(IF(B42=$B$61,SUMPRODUCT(($E$61:$AI$61&lt;&gt;"")*(ROUND(E42:AI42,2))),0)+IF(B42=$B$62,SUMPRODUCT(($E$62:$AI$62&lt;&gt;"")*(ROUND(E42:AI42,2))),0)+IF(B42=$B$63,SUMPRODUCT(($E$63:$AI$63&lt;&gt;"")*(ROUND(E42:AI42,2))),0)+IF(B42=$B$64,SUMPRODUCT(($E$64:$AI$64&lt;&gt;"")*(ROUND(E42:AI42,2))),0)+IF(B42=$B$65,SUMPRODUCT(($E$65:$AI$65&lt;&gt;"")*(ROUND(E42:AI42,2))),0)+IF(B42=$B$66,SUMPRODUCT(($E$66:$AI$66&lt;&gt;"")*(ROUND(E42:AI42,2))),0)+IF(B42=$B$67,SUMPRODUCT(($E$67:$AI$67&lt;&gt;"")*(ROUND(E42:AI42,7))),0)+IF(B42=$B$68,SUMPRODUCT(($E$68:$AI$68&lt;&gt;"")*(ROUND(E42:AI42,2))),0)+IF(B42=$B$69,SUMPRODUCT(($E$69:$AI$69&lt;&gt;"")*(ROUND(E42:AI42,2))),0)+IF(B42=$B$70,SUMPRODUCT(($E$70:$AI$70&lt;&gt;"")*(ROUND(E42:AI42,2))),0)+IF(B42=$B$71,SUMPRODUCT(($E$71:$AI$71&lt;&gt;"")*(ROUND(E42:AI42,2))),0)+IF(B42=$B$72,SUMPRODUCT(($E$72:$AI$72&lt;&gt;"")*(ROUND(E42:AI42,2))),0),0)</f>
        <v>0</v>
      </c>
      <c r="AL42" s="9"/>
      <c r="AM42" s="97"/>
      <c r="AN42" s="90"/>
      <c r="AO42" s="91"/>
      <c r="AP42" s="91"/>
      <c r="AQ42" s="91"/>
      <c r="AR42" s="92"/>
    </row>
    <row r="43" spans="1:44" ht="9" customHeight="1" x14ac:dyDescent="0.25">
      <c r="A43" s="48"/>
      <c r="B43" s="49"/>
      <c r="C43" s="50"/>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98"/>
      <c r="AN43" s="93"/>
      <c r="AO43" s="94"/>
      <c r="AP43" s="94"/>
      <c r="AQ43" s="94"/>
      <c r="AR43" s="95"/>
    </row>
    <row r="44" spans="1:44" ht="9" customHeight="1" x14ac:dyDescent="0.25">
      <c r="A44" s="46"/>
      <c r="B44" s="9"/>
      <c r="C44" s="47"/>
      <c r="D44" s="44"/>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96">
        <f>AK45*1.5</f>
        <v>0</v>
      </c>
      <c r="AN44" s="87"/>
      <c r="AO44" s="88"/>
      <c r="AP44" s="88"/>
      <c r="AQ44" s="88"/>
      <c r="AR44" s="89"/>
    </row>
    <row r="45" spans="1:44" ht="21" customHeight="1" x14ac:dyDescent="0.25">
      <c r="A45" s="46"/>
      <c r="B45" s="40"/>
      <c r="C45" s="47"/>
      <c r="D45" s="46"/>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9"/>
      <c r="AK45" s="59">
        <f>ROUNDDOWN(IF(B45=$B$61,SUMPRODUCT(($E$61:$AI$61&lt;&gt;"")*(ROUND(E45:AI45,2))),0)+IF(B45=$B$62,SUMPRODUCT(($E$62:$AI$62&lt;&gt;"")*(ROUND(E45:AI45,2))),0)+IF(B45=$B$63,SUMPRODUCT(($E$63:$AI$63&lt;&gt;"")*(ROUND(E45:AI45,2))),0)+IF(B45=$B$64,SUMPRODUCT(($E$64:$AI$64&lt;&gt;"")*(ROUND(E45:AI45,2))),0)+IF(B45=$B$65,SUMPRODUCT(($E$65:$AI$65&lt;&gt;"")*(ROUND(E45:AI45,2))),0)+IF(B45=$B$66,SUMPRODUCT(($E$66:$AI$66&lt;&gt;"")*(ROUND(E45:AI45,2))),0)+IF(B45=$B$67,SUMPRODUCT(($E$67:$AI$67&lt;&gt;"")*(ROUND(E45:AI45,7))),0)+IF(B45=$B$68,SUMPRODUCT(($E$68:$AI$68&lt;&gt;"")*(ROUND(E45:AI45,2))),0)+IF(B45=$B$69,SUMPRODUCT(($E$69:$AI$69&lt;&gt;"")*(ROUND(E45:AI45,2))),0)+IF(B45=$B$70,SUMPRODUCT(($E$70:$AI$70&lt;&gt;"")*(ROUND(E45:AI45,2))),0)+IF(B45=$B$71,SUMPRODUCT(($E$71:$AI$71&lt;&gt;"")*(ROUND(E45:AI45,2))),0)+IF(B45=$B$72,SUMPRODUCT(($E$72:$AI$72&lt;&gt;"")*(ROUND(E45:AI45,2))),0),0)</f>
        <v>0</v>
      </c>
      <c r="AL45" s="9"/>
      <c r="AM45" s="97"/>
      <c r="AN45" s="90"/>
      <c r="AO45" s="91"/>
      <c r="AP45" s="91"/>
      <c r="AQ45" s="91"/>
      <c r="AR45" s="92"/>
    </row>
    <row r="46" spans="1:44" ht="9" customHeight="1" x14ac:dyDescent="0.25">
      <c r="A46" s="48"/>
      <c r="B46" s="49"/>
      <c r="C46" s="50"/>
      <c r="D46" s="48"/>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98"/>
      <c r="AN46" s="93"/>
      <c r="AO46" s="94"/>
      <c r="AP46" s="94"/>
      <c r="AQ46" s="94"/>
      <c r="AR46" s="95"/>
    </row>
    <row r="47" spans="1:44" ht="9" customHeight="1" x14ac:dyDescent="0.25">
      <c r="A47" s="46"/>
      <c r="B47" s="9"/>
      <c r="C47" s="47"/>
      <c r="D47" s="44"/>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96">
        <f>AK48*1.5</f>
        <v>0</v>
      </c>
      <c r="AN47" s="87"/>
      <c r="AO47" s="88"/>
      <c r="AP47" s="88"/>
      <c r="AQ47" s="88"/>
      <c r="AR47" s="89"/>
    </row>
    <row r="48" spans="1:44" ht="21" customHeight="1" x14ac:dyDescent="0.25">
      <c r="A48" s="46"/>
      <c r="B48" s="40"/>
      <c r="C48" s="47"/>
      <c r="D48" s="46"/>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9"/>
      <c r="AK48" s="59">
        <f>ROUNDDOWN(IF(B48=$B$61,SUMPRODUCT(($E$61:$AI$61&lt;&gt;"")*(ROUND(E48:AI48,2))),0)+IF(B48=$B$62,SUMPRODUCT(($E$62:$AI$62&lt;&gt;"")*(ROUND(E48:AI48,2))),0)+IF(B48=$B$63,SUMPRODUCT(($E$63:$AI$63&lt;&gt;"")*(ROUND(E48:AI48,2))),0)+IF(B48=$B$64,SUMPRODUCT(($E$64:$AI$64&lt;&gt;"")*(ROUND(E48:AI48,2))),0)+IF(B48=$B$65,SUMPRODUCT(($E$65:$AI$65&lt;&gt;"")*(ROUND(E48:AI48,2))),0)+IF(B48=$B$66,SUMPRODUCT(($E$66:$AI$66&lt;&gt;"")*(ROUND(E48:AI48,2))),0)+IF(B48=$B$67,SUMPRODUCT(($E$67:$AI$67&lt;&gt;"")*(ROUND(E48:AI48,7))),0)+IF(B48=$B$68,SUMPRODUCT(($E$68:$AI$68&lt;&gt;"")*(ROUND(E48:AI48,2))),0)+IF(B48=$B$69,SUMPRODUCT(($E$69:$AI$69&lt;&gt;"")*(ROUND(E48:AI48,2))),0)+IF(B48=$B$70,SUMPRODUCT(($E$70:$AI$70&lt;&gt;"")*(ROUND(E48:AI48,2))),0)+IF(B48=$B$71,SUMPRODUCT(($E$71:$AI$71&lt;&gt;"")*(ROUND(E48:AI48,2))),0)+IF(B48=$B$72,SUMPRODUCT(($E$72:$AI$72&lt;&gt;"")*(ROUND(E48:AI48,2))),0),0)</f>
        <v>0</v>
      </c>
      <c r="AL48" s="9"/>
      <c r="AM48" s="97"/>
      <c r="AN48" s="90"/>
      <c r="AO48" s="91"/>
      <c r="AP48" s="91"/>
      <c r="AQ48" s="91"/>
      <c r="AR48" s="92"/>
    </row>
    <row r="49" spans="1:44" ht="9" customHeight="1" x14ac:dyDescent="0.25">
      <c r="A49" s="48"/>
      <c r="B49" s="49"/>
      <c r="C49" s="50"/>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98"/>
      <c r="AN49" s="93"/>
      <c r="AO49" s="94"/>
      <c r="AP49" s="94"/>
      <c r="AQ49" s="94"/>
      <c r="AR49" s="95"/>
    </row>
    <row r="50" spans="1:44" ht="9" customHeight="1" x14ac:dyDescent="0.25">
      <c r="A50" s="46"/>
      <c r="B50" s="9"/>
      <c r="C50" s="47"/>
      <c r="D50" s="44"/>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96">
        <f>AK51*1.5</f>
        <v>0</v>
      </c>
      <c r="AN50" s="87"/>
      <c r="AO50" s="88"/>
      <c r="AP50" s="88"/>
      <c r="AQ50" s="88"/>
      <c r="AR50" s="89"/>
    </row>
    <row r="51" spans="1:44" ht="21" customHeight="1" x14ac:dyDescent="0.25">
      <c r="A51" s="46"/>
      <c r="B51" s="40"/>
      <c r="C51" s="47"/>
      <c r="D51" s="46"/>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9"/>
      <c r="AK51" s="59">
        <f>ROUNDDOWN(IF(B51=$B$61,SUMPRODUCT(($E$61:$AI$61&lt;&gt;"")*(ROUND(E51:AI51,2))),0)+IF(B51=$B$62,SUMPRODUCT(($E$62:$AI$62&lt;&gt;"")*(ROUND(E51:AI51,2))),0)+IF(B51=$B$63,SUMPRODUCT(($E$63:$AI$63&lt;&gt;"")*(ROUND(E51:AI51,2))),0)+IF(B51=$B$64,SUMPRODUCT(($E$64:$AI$64&lt;&gt;"")*(ROUND(E51:AI51,2))),0)+IF(B51=$B$65,SUMPRODUCT(($E$65:$AI$65&lt;&gt;"")*(ROUND(E51:AI51,2))),0)+IF(B51=$B$66,SUMPRODUCT(($E$66:$AI$66&lt;&gt;"")*(ROUND(E51:AI51,2))),0)+IF(B51=$B$67,SUMPRODUCT(($E$67:$AI$67&lt;&gt;"")*(ROUND(E51:AI51,7))),0)+IF(B51=$B$68,SUMPRODUCT(($E$68:$AI$68&lt;&gt;"")*(ROUND(E51:AI51,2))),0)+IF(B51=$B$69,SUMPRODUCT(($E$69:$AI$69&lt;&gt;"")*(ROUND(E51:AI51,2))),0)+IF(B51=$B$70,SUMPRODUCT(($E$70:$AI$70&lt;&gt;"")*(ROUND(E51:AI51,2))),0)+IF(B51=$B$71,SUMPRODUCT(($E$71:$AI$71&lt;&gt;"")*(ROUND(E51:AI51,2))),0)+IF(B51=$B$72,SUMPRODUCT(($E$72:$AI$72&lt;&gt;"")*(ROUND(E51:AI51,2))),0),0)</f>
        <v>0</v>
      </c>
      <c r="AL51" s="9"/>
      <c r="AM51" s="97"/>
      <c r="AN51" s="90"/>
      <c r="AO51" s="91"/>
      <c r="AP51" s="91"/>
      <c r="AQ51" s="91"/>
      <c r="AR51" s="92"/>
    </row>
    <row r="52" spans="1:44" ht="9" customHeight="1" x14ac:dyDescent="0.25">
      <c r="A52" s="48"/>
      <c r="B52" s="49"/>
      <c r="C52" s="50"/>
      <c r="D52" s="48"/>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98"/>
      <c r="AN52" s="93"/>
      <c r="AO52" s="94"/>
      <c r="AP52" s="94"/>
      <c r="AQ52" s="94"/>
      <c r="AR52" s="95"/>
    </row>
    <row r="53" spans="1:44" ht="5.15" customHeight="1" x14ac:dyDescent="0.25"/>
    <row r="54" spans="1:44" ht="15" customHeight="1" x14ac:dyDescent="0.25">
      <c r="A54" s="10" t="s">
        <v>52</v>
      </c>
    </row>
    <row r="55" spans="1:44" ht="12" customHeight="1" x14ac:dyDescent="0.25"/>
    <row r="56" spans="1:44" ht="12" customHeight="1" x14ac:dyDescent="0.25"/>
    <row r="57" spans="1:44" ht="12" customHeight="1" x14ac:dyDescent="0.25"/>
    <row r="58" spans="1:44" s="1" customFormat="1" ht="12.75" customHeight="1" x14ac:dyDescent="0.25">
      <c r="A58" s="20"/>
      <c r="B58" s="20"/>
      <c r="C58" s="20"/>
      <c r="D58" s="20"/>
      <c r="E58" s="20"/>
      <c r="F58" s="20"/>
      <c r="G58" s="20"/>
      <c r="H58" s="20"/>
      <c r="I58" s="18"/>
      <c r="J58" s="18"/>
      <c r="K58" s="18"/>
      <c r="L58" s="19"/>
      <c r="M58" s="19"/>
      <c r="N58" s="19"/>
      <c r="O58" s="19"/>
      <c r="P58" s="19"/>
      <c r="Q58" s="19"/>
      <c r="R58" s="19"/>
      <c r="S58" s="19"/>
      <c r="T58" s="19"/>
      <c r="U58" s="19"/>
      <c r="V58" s="19"/>
      <c r="W58" s="19"/>
      <c r="X58" s="19"/>
      <c r="Y58" s="19"/>
      <c r="Z58" s="19"/>
    </row>
    <row r="59" spans="1:44" s="1" customFormat="1" x14ac:dyDescent="0.25">
      <c r="A59" s="17" t="s">
        <v>7</v>
      </c>
      <c r="C59" s="17"/>
      <c r="D59" s="17"/>
      <c r="E59" s="17"/>
      <c r="F59" s="17"/>
      <c r="G59" s="17"/>
      <c r="H59" s="17"/>
      <c r="I59" s="10"/>
      <c r="J59" s="10"/>
      <c r="K59" s="10"/>
      <c r="L59" s="7"/>
      <c r="M59" s="7"/>
      <c r="N59" s="7"/>
      <c r="O59" s="7"/>
      <c r="P59" s="7"/>
      <c r="Q59" s="7"/>
      <c r="R59" s="7"/>
      <c r="S59" s="7"/>
      <c r="T59" s="7"/>
      <c r="U59" s="7"/>
      <c r="V59" s="7"/>
      <c r="W59" s="7"/>
      <c r="X59" s="7"/>
      <c r="Y59" s="7"/>
      <c r="Z59" s="7"/>
    </row>
    <row r="61" spans="1:44" ht="45" hidden="1" customHeight="1" x14ac:dyDescent="0.25">
      <c r="A61" s="99"/>
      <c r="B61" s="35" t="s">
        <v>26</v>
      </c>
      <c r="C61" s="35"/>
      <c r="D61" s="35"/>
      <c r="E61" s="38" t="str">
        <f t="shared" ref="E61:AI61" si="0">IF($AE$6="","",DATE($AE$6,$AK61,E$15))</f>
        <v/>
      </c>
      <c r="F61" s="38" t="str">
        <f t="shared" si="0"/>
        <v/>
      </c>
      <c r="G61" s="38" t="str">
        <f t="shared" si="0"/>
        <v/>
      </c>
      <c r="H61" s="38" t="str">
        <f t="shared" si="0"/>
        <v/>
      </c>
      <c r="I61" s="38" t="str">
        <f t="shared" si="0"/>
        <v/>
      </c>
      <c r="J61" s="38" t="str">
        <f t="shared" si="0"/>
        <v/>
      </c>
      <c r="K61" s="38" t="str">
        <f t="shared" si="0"/>
        <v/>
      </c>
      <c r="L61" s="38" t="str">
        <f t="shared" si="0"/>
        <v/>
      </c>
      <c r="M61" s="38" t="str">
        <f t="shared" si="0"/>
        <v/>
      </c>
      <c r="N61" s="38" t="str">
        <f t="shared" si="0"/>
        <v/>
      </c>
      <c r="O61" s="38" t="str">
        <f t="shared" si="0"/>
        <v/>
      </c>
      <c r="P61" s="38" t="str">
        <f t="shared" si="0"/>
        <v/>
      </c>
      <c r="Q61" s="38" t="str">
        <f t="shared" si="0"/>
        <v/>
      </c>
      <c r="R61" s="38" t="str">
        <f t="shared" si="0"/>
        <v/>
      </c>
      <c r="S61" s="38" t="str">
        <f t="shared" si="0"/>
        <v/>
      </c>
      <c r="T61" s="38" t="str">
        <f t="shared" si="0"/>
        <v/>
      </c>
      <c r="U61" s="38" t="str">
        <f t="shared" si="0"/>
        <v/>
      </c>
      <c r="V61" s="38" t="str">
        <f t="shared" si="0"/>
        <v/>
      </c>
      <c r="W61" s="38" t="str">
        <f t="shared" si="0"/>
        <v/>
      </c>
      <c r="X61" s="38" t="str">
        <f t="shared" si="0"/>
        <v/>
      </c>
      <c r="Y61" s="38" t="str">
        <f t="shared" si="0"/>
        <v/>
      </c>
      <c r="Z61" s="38" t="str">
        <f t="shared" si="0"/>
        <v/>
      </c>
      <c r="AA61" s="38" t="str">
        <f t="shared" si="0"/>
        <v/>
      </c>
      <c r="AB61" s="38" t="str">
        <f t="shared" si="0"/>
        <v/>
      </c>
      <c r="AC61" s="38" t="str">
        <f t="shared" si="0"/>
        <v/>
      </c>
      <c r="AD61" s="38" t="str">
        <f t="shared" si="0"/>
        <v/>
      </c>
      <c r="AE61" s="38" t="str">
        <f t="shared" si="0"/>
        <v/>
      </c>
      <c r="AF61" s="38" t="str">
        <f t="shared" si="0"/>
        <v/>
      </c>
      <c r="AG61" s="38" t="str">
        <f t="shared" si="0"/>
        <v/>
      </c>
      <c r="AH61" s="38" t="str">
        <f t="shared" si="0"/>
        <v/>
      </c>
      <c r="AI61" s="38" t="str">
        <f t="shared" si="0"/>
        <v/>
      </c>
      <c r="AJ61" s="38"/>
      <c r="AK61" s="36">
        <v>1</v>
      </c>
      <c r="AL61" s="36"/>
      <c r="AM61" s="35"/>
      <c r="AN61" s="37"/>
      <c r="AO61" s="37"/>
      <c r="AP61" s="37"/>
      <c r="AQ61" s="34"/>
      <c r="AR61" s="34"/>
    </row>
    <row r="62" spans="1:44" ht="45" hidden="1" customHeight="1" x14ac:dyDescent="0.25">
      <c r="A62" s="99"/>
      <c r="B62" s="35" t="s">
        <v>27</v>
      </c>
      <c r="C62" s="35"/>
      <c r="D62" s="35"/>
      <c r="E62" s="38" t="str">
        <f t="shared" ref="E62:N72" si="1">IF($AE$6="","",DATE($AE$6,$AK62,E$15))</f>
        <v/>
      </c>
      <c r="F62" s="38" t="str">
        <f t="shared" si="1"/>
        <v/>
      </c>
      <c r="G62" s="38" t="str">
        <f t="shared" si="1"/>
        <v/>
      </c>
      <c r="H62" s="38" t="str">
        <f t="shared" si="1"/>
        <v/>
      </c>
      <c r="I62" s="38" t="str">
        <f t="shared" si="1"/>
        <v/>
      </c>
      <c r="J62" s="38" t="str">
        <f t="shared" si="1"/>
        <v/>
      </c>
      <c r="K62" s="38" t="str">
        <f t="shared" si="1"/>
        <v/>
      </c>
      <c r="L62" s="38" t="str">
        <f t="shared" si="1"/>
        <v/>
      </c>
      <c r="M62" s="38" t="str">
        <f t="shared" si="1"/>
        <v/>
      </c>
      <c r="N62" s="38" t="str">
        <f t="shared" si="1"/>
        <v/>
      </c>
      <c r="O62" s="38" t="str">
        <f t="shared" ref="O62:X72" si="2">IF($AE$6="","",DATE($AE$6,$AK62,O$15))</f>
        <v/>
      </c>
      <c r="P62" s="38" t="str">
        <f t="shared" si="2"/>
        <v/>
      </c>
      <c r="Q62" s="38" t="str">
        <f t="shared" si="2"/>
        <v/>
      </c>
      <c r="R62" s="38" t="str">
        <f t="shared" si="2"/>
        <v/>
      </c>
      <c r="S62" s="38" t="str">
        <f t="shared" si="2"/>
        <v/>
      </c>
      <c r="T62" s="38" t="str">
        <f t="shared" si="2"/>
        <v/>
      </c>
      <c r="U62" s="38" t="str">
        <f t="shared" si="2"/>
        <v/>
      </c>
      <c r="V62" s="38" t="str">
        <f t="shared" si="2"/>
        <v/>
      </c>
      <c r="W62" s="38" t="str">
        <f t="shared" si="2"/>
        <v/>
      </c>
      <c r="X62" s="38" t="str">
        <f t="shared" si="2"/>
        <v/>
      </c>
      <c r="Y62" s="38" t="str">
        <f t="shared" ref="Y62:AF72" si="3">IF($AE$6="","",DATE($AE$6,$AK62,Y$15))</f>
        <v/>
      </c>
      <c r="Z62" s="38" t="str">
        <f t="shared" si="3"/>
        <v/>
      </c>
      <c r="AA62" s="38" t="str">
        <f t="shared" si="3"/>
        <v/>
      </c>
      <c r="AB62" s="38" t="str">
        <f t="shared" si="3"/>
        <v/>
      </c>
      <c r="AC62" s="38" t="str">
        <f t="shared" si="3"/>
        <v/>
      </c>
      <c r="AD62" s="38" t="str">
        <f t="shared" si="3"/>
        <v/>
      </c>
      <c r="AE62" s="38" t="str">
        <f t="shared" si="3"/>
        <v/>
      </c>
      <c r="AF62" s="38" t="str">
        <f t="shared" si="3"/>
        <v/>
      </c>
      <c r="AG62" s="38" t="str">
        <f>IF($AE$6="","",IF(OR($AE$6=2016,$AE$6=2020,$AE$6=2024),DATE($AE$6,$AK62,AG$15),""))</f>
        <v/>
      </c>
      <c r="AH62" s="38"/>
      <c r="AI62" s="38"/>
      <c r="AJ62" s="38"/>
      <c r="AK62" s="36">
        <v>2</v>
      </c>
      <c r="AL62" s="36"/>
      <c r="AM62" s="35"/>
      <c r="AN62" s="37"/>
      <c r="AO62" s="37"/>
      <c r="AP62" s="37"/>
      <c r="AQ62" s="34"/>
      <c r="AR62" s="34"/>
    </row>
    <row r="63" spans="1:44" ht="45" hidden="1" customHeight="1" x14ac:dyDescent="0.25">
      <c r="A63" s="99"/>
      <c r="B63" s="35" t="s">
        <v>28</v>
      </c>
      <c r="C63" s="35"/>
      <c r="D63" s="35"/>
      <c r="E63" s="38" t="str">
        <f t="shared" si="1"/>
        <v/>
      </c>
      <c r="F63" s="38" t="str">
        <f t="shared" si="1"/>
        <v/>
      </c>
      <c r="G63" s="38" t="str">
        <f t="shared" si="1"/>
        <v/>
      </c>
      <c r="H63" s="38" t="str">
        <f t="shared" si="1"/>
        <v/>
      </c>
      <c r="I63" s="38" t="str">
        <f t="shared" si="1"/>
        <v/>
      </c>
      <c r="J63" s="38" t="str">
        <f t="shared" si="1"/>
        <v/>
      </c>
      <c r="K63" s="38" t="str">
        <f t="shared" si="1"/>
        <v/>
      </c>
      <c r="L63" s="38" t="str">
        <f t="shared" si="1"/>
        <v/>
      </c>
      <c r="M63" s="38" t="str">
        <f t="shared" si="1"/>
        <v/>
      </c>
      <c r="N63" s="38" t="str">
        <f t="shared" si="1"/>
        <v/>
      </c>
      <c r="O63" s="38" t="str">
        <f t="shared" si="2"/>
        <v/>
      </c>
      <c r="P63" s="38" t="str">
        <f t="shared" si="2"/>
        <v/>
      </c>
      <c r="Q63" s="38" t="str">
        <f t="shared" si="2"/>
        <v/>
      </c>
      <c r="R63" s="38" t="str">
        <f t="shared" si="2"/>
        <v/>
      </c>
      <c r="S63" s="38" t="str">
        <f t="shared" si="2"/>
        <v/>
      </c>
      <c r="T63" s="38" t="str">
        <f t="shared" si="2"/>
        <v/>
      </c>
      <c r="U63" s="38" t="str">
        <f t="shared" si="2"/>
        <v/>
      </c>
      <c r="V63" s="38" t="str">
        <f t="shared" si="2"/>
        <v/>
      </c>
      <c r="W63" s="38" t="str">
        <f t="shared" si="2"/>
        <v/>
      </c>
      <c r="X63" s="38" t="str">
        <f t="shared" si="2"/>
        <v/>
      </c>
      <c r="Y63" s="38" t="str">
        <f t="shared" si="3"/>
        <v/>
      </c>
      <c r="Z63" s="38" t="str">
        <f t="shared" si="3"/>
        <v/>
      </c>
      <c r="AA63" s="38" t="str">
        <f t="shared" si="3"/>
        <v/>
      </c>
      <c r="AB63" s="38" t="str">
        <f t="shared" si="3"/>
        <v/>
      </c>
      <c r="AC63" s="38" t="str">
        <f t="shared" si="3"/>
        <v/>
      </c>
      <c r="AD63" s="38" t="str">
        <f t="shared" si="3"/>
        <v/>
      </c>
      <c r="AE63" s="38" t="str">
        <f t="shared" si="3"/>
        <v/>
      </c>
      <c r="AF63" s="38" t="str">
        <f t="shared" si="3"/>
        <v/>
      </c>
      <c r="AG63" s="38" t="str">
        <f>IF($AE$6="","",DATE($AE$6,$AK63,AG$15))</f>
        <v/>
      </c>
      <c r="AH63" s="38" t="str">
        <f>IF($AE$6="","",DATE($AE$6,$AK63,AH$15))</f>
        <v/>
      </c>
      <c r="AI63" s="38" t="str">
        <f>IF($AE$6="","",DATE($AE$6,$AK63,AI$15))</f>
        <v/>
      </c>
      <c r="AJ63" s="38"/>
      <c r="AK63" s="36">
        <v>3</v>
      </c>
      <c r="AL63" s="36"/>
      <c r="AM63" s="35"/>
      <c r="AN63" s="37"/>
      <c r="AO63" s="37"/>
      <c r="AP63" s="37"/>
      <c r="AQ63" s="34"/>
      <c r="AR63" s="34"/>
    </row>
    <row r="64" spans="1:44" ht="45" hidden="1" customHeight="1" x14ac:dyDescent="0.25">
      <c r="A64" s="99"/>
      <c r="B64" s="35" t="s">
        <v>29</v>
      </c>
      <c r="C64" s="35"/>
      <c r="D64" s="35"/>
      <c r="E64" s="38" t="str">
        <f t="shared" si="1"/>
        <v/>
      </c>
      <c r="F64" s="38" t="str">
        <f t="shared" si="1"/>
        <v/>
      </c>
      <c r="G64" s="38" t="str">
        <f t="shared" si="1"/>
        <v/>
      </c>
      <c r="H64" s="38" t="str">
        <f t="shared" si="1"/>
        <v/>
      </c>
      <c r="I64" s="38" t="str">
        <f t="shared" si="1"/>
        <v/>
      </c>
      <c r="J64" s="38" t="str">
        <f t="shared" si="1"/>
        <v/>
      </c>
      <c r="K64" s="38" t="str">
        <f t="shared" si="1"/>
        <v/>
      </c>
      <c r="L64" s="38" t="str">
        <f t="shared" si="1"/>
        <v/>
      </c>
      <c r="M64" s="38" t="str">
        <f t="shared" si="1"/>
        <v/>
      </c>
      <c r="N64" s="38" t="str">
        <f t="shared" si="1"/>
        <v/>
      </c>
      <c r="O64" s="38" t="str">
        <f t="shared" si="2"/>
        <v/>
      </c>
      <c r="P64" s="38" t="str">
        <f t="shared" si="2"/>
        <v/>
      </c>
      <c r="Q64" s="38" t="str">
        <f t="shared" si="2"/>
        <v/>
      </c>
      <c r="R64" s="38" t="str">
        <f t="shared" si="2"/>
        <v/>
      </c>
      <c r="S64" s="38" t="str">
        <f t="shared" si="2"/>
        <v/>
      </c>
      <c r="T64" s="38" t="str">
        <f t="shared" si="2"/>
        <v/>
      </c>
      <c r="U64" s="38" t="str">
        <f t="shared" si="2"/>
        <v/>
      </c>
      <c r="V64" s="38" t="str">
        <f t="shared" si="2"/>
        <v/>
      </c>
      <c r="W64" s="38" t="str">
        <f t="shared" si="2"/>
        <v/>
      </c>
      <c r="X64" s="38" t="str">
        <f t="shared" si="2"/>
        <v/>
      </c>
      <c r="Y64" s="38" t="str">
        <f t="shared" si="3"/>
        <v/>
      </c>
      <c r="Z64" s="38" t="str">
        <f t="shared" si="3"/>
        <v/>
      </c>
      <c r="AA64" s="38" t="str">
        <f t="shared" si="3"/>
        <v/>
      </c>
      <c r="AB64" s="38" t="str">
        <f t="shared" si="3"/>
        <v/>
      </c>
      <c r="AC64" s="38" t="str">
        <f t="shared" si="3"/>
        <v/>
      </c>
      <c r="AD64" s="38" t="str">
        <f t="shared" si="3"/>
        <v/>
      </c>
      <c r="AE64" s="38" t="str">
        <f t="shared" si="3"/>
        <v/>
      </c>
      <c r="AF64" s="38" t="str">
        <f t="shared" si="3"/>
        <v/>
      </c>
      <c r="AG64" s="38" t="str">
        <f t="shared" ref="AG64:AH72" si="4">IF($AE$6="","",DATE($AE$6,$AK64,AG$15))</f>
        <v/>
      </c>
      <c r="AH64" s="38" t="str">
        <f t="shared" si="4"/>
        <v/>
      </c>
      <c r="AI64" s="38"/>
      <c r="AJ64" s="38"/>
      <c r="AK64" s="36">
        <v>4</v>
      </c>
      <c r="AL64" s="36"/>
      <c r="AM64" s="35"/>
      <c r="AN64" s="37"/>
      <c r="AO64" s="37"/>
      <c r="AP64" s="37"/>
      <c r="AQ64" s="34"/>
      <c r="AR64" s="34"/>
    </row>
    <row r="65" spans="1:44" ht="45" hidden="1" customHeight="1" x14ac:dyDescent="0.25">
      <c r="A65" s="99"/>
      <c r="B65" s="35" t="s">
        <v>30</v>
      </c>
      <c r="C65" s="35"/>
      <c r="D65" s="35"/>
      <c r="E65" s="38" t="str">
        <f t="shared" si="1"/>
        <v/>
      </c>
      <c r="F65" s="38" t="str">
        <f t="shared" si="1"/>
        <v/>
      </c>
      <c r="G65" s="38" t="str">
        <f t="shared" si="1"/>
        <v/>
      </c>
      <c r="H65" s="38" t="str">
        <f t="shared" si="1"/>
        <v/>
      </c>
      <c r="I65" s="38" t="str">
        <f t="shared" si="1"/>
        <v/>
      </c>
      <c r="J65" s="38" t="str">
        <f t="shared" si="1"/>
        <v/>
      </c>
      <c r="K65" s="38" t="str">
        <f t="shared" si="1"/>
        <v/>
      </c>
      <c r="L65" s="38" t="str">
        <f t="shared" si="1"/>
        <v/>
      </c>
      <c r="M65" s="38" t="str">
        <f t="shared" si="1"/>
        <v/>
      </c>
      <c r="N65" s="38" t="str">
        <f t="shared" si="1"/>
        <v/>
      </c>
      <c r="O65" s="38" t="str">
        <f t="shared" si="2"/>
        <v/>
      </c>
      <c r="P65" s="38" t="str">
        <f t="shared" si="2"/>
        <v/>
      </c>
      <c r="Q65" s="38" t="str">
        <f t="shared" si="2"/>
        <v/>
      </c>
      <c r="R65" s="38" t="str">
        <f t="shared" si="2"/>
        <v/>
      </c>
      <c r="S65" s="38" t="str">
        <f t="shared" si="2"/>
        <v/>
      </c>
      <c r="T65" s="38" t="str">
        <f t="shared" si="2"/>
        <v/>
      </c>
      <c r="U65" s="38" t="str">
        <f t="shared" si="2"/>
        <v/>
      </c>
      <c r="V65" s="38" t="str">
        <f t="shared" si="2"/>
        <v/>
      </c>
      <c r="W65" s="38" t="str">
        <f t="shared" si="2"/>
        <v/>
      </c>
      <c r="X65" s="38" t="str">
        <f t="shared" si="2"/>
        <v/>
      </c>
      <c r="Y65" s="38" t="str">
        <f t="shared" si="3"/>
        <v/>
      </c>
      <c r="Z65" s="38" t="str">
        <f t="shared" si="3"/>
        <v/>
      </c>
      <c r="AA65" s="38" t="str">
        <f t="shared" si="3"/>
        <v/>
      </c>
      <c r="AB65" s="38" t="str">
        <f t="shared" si="3"/>
        <v/>
      </c>
      <c r="AC65" s="38" t="str">
        <f t="shared" si="3"/>
        <v/>
      </c>
      <c r="AD65" s="38" t="str">
        <f t="shared" si="3"/>
        <v/>
      </c>
      <c r="AE65" s="38" t="str">
        <f t="shared" si="3"/>
        <v/>
      </c>
      <c r="AF65" s="38" t="str">
        <f t="shared" si="3"/>
        <v/>
      </c>
      <c r="AG65" s="38" t="str">
        <f t="shared" si="4"/>
        <v/>
      </c>
      <c r="AH65" s="38" t="str">
        <f t="shared" si="4"/>
        <v/>
      </c>
      <c r="AI65" s="38" t="str">
        <f>IF($AE$6="","",DATE($AE$6,$AK65,AI$15))</f>
        <v/>
      </c>
      <c r="AJ65" s="38"/>
      <c r="AK65" s="36">
        <v>5</v>
      </c>
      <c r="AL65" s="36"/>
      <c r="AM65" s="35"/>
      <c r="AN65" s="37"/>
      <c r="AO65" s="37"/>
      <c r="AP65" s="37"/>
      <c r="AQ65" s="34"/>
      <c r="AR65" s="34"/>
    </row>
    <row r="66" spans="1:44" ht="45" hidden="1" customHeight="1" x14ac:dyDescent="0.25">
      <c r="A66" s="99"/>
      <c r="B66" s="35" t="s">
        <v>31</v>
      </c>
      <c r="C66" s="35"/>
      <c r="D66" s="35"/>
      <c r="E66" s="38" t="str">
        <f t="shared" si="1"/>
        <v/>
      </c>
      <c r="F66" s="38" t="str">
        <f t="shared" si="1"/>
        <v/>
      </c>
      <c r="G66" s="38" t="str">
        <f t="shared" si="1"/>
        <v/>
      </c>
      <c r="H66" s="38" t="str">
        <f t="shared" si="1"/>
        <v/>
      </c>
      <c r="I66" s="38" t="str">
        <f t="shared" si="1"/>
        <v/>
      </c>
      <c r="J66" s="38" t="str">
        <f t="shared" si="1"/>
        <v/>
      </c>
      <c r="K66" s="38" t="str">
        <f t="shared" si="1"/>
        <v/>
      </c>
      <c r="L66" s="38" t="str">
        <f t="shared" si="1"/>
        <v/>
      </c>
      <c r="M66" s="38" t="str">
        <f t="shared" si="1"/>
        <v/>
      </c>
      <c r="N66" s="38" t="str">
        <f t="shared" si="1"/>
        <v/>
      </c>
      <c r="O66" s="38" t="str">
        <f t="shared" si="2"/>
        <v/>
      </c>
      <c r="P66" s="38" t="str">
        <f t="shared" si="2"/>
        <v/>
      </c>
      <c r="Q66" s="38" t="str">
        <f t="shared" si="2"/>
        <v/>
      </c>
      <c r="R66" s="38" t="str">
        <f t="shared" si="2"/>
        <v/>
      </c>
      <c r="S66" s="38" t="str">
        <f t="shared" si="2"/>
        <v/>
      </c>
      <c r="T66" s="38" t="str">
        <f t="shared" si="2"/>
        <v/>
      </c>
      <c r="U66" s="38" t="str">
        <f t="shared" si="2"/>
        <v/>
      </c>
      <c r="V66" s="38" t="str">
        <f t="shared" si="2"/>
        <v/>
      </c>
      <c r="W66" s="38" t="str">
        <f t="shared" si="2"/>
        <v/>
      </c>
      <c r="X66" s="38" t="str">
        <f t="shared" si="2"/>
        <v/>
      </c>
      <c r="Y66" s="38" t="str">
        <f t="shared" si="3"/>
        <v/>
      </c>
      <c r="Z66" s="38" t="str">
        <f t="shared" si="3"/>
        <v/>
      </c>
      <c r="AA66" s="38" t="str">
        <f t="shared" si="3"/>
        <v/>
      </c>
      <c r="AB66" s="38" t="str">
        <f t="shared" si="3"/>
        <v/>
      </c>
      <c r="AC66" s="38" t="str">
        <f t="shared" si="3"/>
        <v/>
      </c>
      <c r="AD66" s="38" t="str">
        <f t="shared" si="3"/>
        <v/>
      </c>
      <c r="AE66" s="38" t="str">
        <f t="shared" si="3"/>
        <v/>
      </c>
      <c r="AF66" s="38" t="str">
        <f t="shared" si="3"/>
        <v/>
      </c>
      <c r="AG66" s="38" t="str">
        <f t="shared" si="4"/>
        <v/>
      </c>
      <c r="AH66" s="38" t="str">
        <f t="shared" si="4"/>
        <v/>
      </c>
      <c r="AI66" s="38"/>
      <c r="AJ66" s="38"/>
      <c r="AK66" s="36">
        <v>6</v>
      </c>
      <c r="AL66" s="36"/>
      <c r="AM66" s="35"/>
      <c r="AN66" s="37"/>
      <c r="AO66" s="37"/>
      <c r="AP66" s="37"/>
      <c r="AQ66" s="34"/>
      <c r="AR66" s="34"/>
    </row>
    <row r="67" spans="1:44" ht="45" hidden="1" customHeight="1" x14ac:dyDescent="0.25">
      <c r="A67" s="99"/>
      <c r="B67" s="35" t="s">
        <v>32</v>
      </c>
      <c r="C67" s="35"/>
      <c r="D67" s="35"/>
      <c r="E67" s="38" t="str">
        <f t="shared" si="1"/>
        <v/>
      </c>
      <c r="F67" s="38" t="str">
        <f t="shared" si="1"/>
        <v/>
      </c>
      <c r="G67" s="38" t="str">
        <f t="shared" si="1"/>
        <v/>
      </c>
      <c r="H67" s="38" t="str">
        <f t="shared" si="1"/>
        <v/>
      </c>
      <c r="I67" s="38" t="str">
        <f t="shared" si="1"/>
        <v/>
      </c>
      <c r="J67" s="38" t="str">
        <f t="shared" si="1"/>
        <v/>
      </c>
      <c r="K67" s="38" t="str">
        <f t="shared" si="1"/>
        <v/>
      </c>
      <c r="L67" s="38" t="str">
        <f t="shared" si="1"/>
        <v/>
      </c>
      <c r="M67" s="38" t="str">
        <f t="shared" si="1"/>
        <v/>
      </c>
      <c r="N67" s="38" t="str">
        <f t="shared" si="1"/>
        <v/>
      </c>
      <c r="O67" s="38" t="str">
        <f t="shared" si="2"/>
        <v/>
      </c>
      <c r="P67" s="38" t="str">
        <f t="shared" si="2"/>
        <v/>
      </c>
      <c r="Q67" s="38" t="str">
        <f t="shared" si="2"/>
        <v/>
      </c>
      <c r="R67" s="38" t="str">
        <f t="shared" si="2"/>
        <v/>
      </c>
      <c r="S67" s="38" t="str">
        <f t="shared" si="2"/>
        <v/>
      </c>
      <c r="T67" s="38" t="str">
        <f t="shared" si="2"/>
        <v/>
      </c>
      <c r="U67" s="38" t="str">
        <f t="shared" si="2"/>
        <v/>
      </c>
      <c r="V67" s="38" t="str">
        <f t="shared" si="2"/>
        <v/>
      </c>
      <c r="W67" s="38" t="str">
        <f t="shared" si="2"/>
        <v/>
      </c>
      <c r="X67" s="38" t="str">
        <f t="shared" si="2"/>
        <v/>
      </c>
      <c r="Y67" s="38" t="str">
        <f t="shared" si="3"/>
        <v/>
      </c>
      <c r="Z67" s="38" t="str">
        <f t="shared" si="3"/>
        <v/>
      </c>
      <c r="AA67" s="38" t="str">
        <f t="shared" si="3"/>
        <v/>
      </c>
      <c r="AB67" s="38" t="str">
        <f t="shared" si="3"/>
        <v/>
      </c>
      <c r="AC67" s="38" t="str">
        <f t="shared" si="3"/>
        <v/>
      </c>
      <c r="AD67" s="38" t="str">
        <f t="shared" si="3"/>
        <v/>
      </c>
      <c r="AE67" s="38" t="str">
        <f t="shared" si="3"/>
        <v/>
      </c>
      <c r="AF67" s="38" t="str">
        <f t="shared" si="3"/>
        <v/>
      </c>
      <c r="AG67" s="38" t="str">
        <f t="shared" si="4"/>
        <v/>
      </c>
      <c r="AH67" s="38" t="str">
        <f t="shared" si="4"/>
        <v/>
      </c>
      <c r="AI67" s="38" t="str">
        <f>IF($AE$6="","",DATE($AE$6,$AK67,AI$15))</f>
        <v/>
      </c>
      <c r="AJ67" s="38"/>
      <c r="AK67" s="36">
        <v>7</v>
      </c>
      <c r="AL67" s="36"/>
      <c r="AM67" s="35"/>
      <c r="AN67" s="37"/>
      <c r="AO67" s="37"/>
      <c r="AP67" s="37"/>
      <c r="AQ67" s="34"/>
      <c r="AR67" s="34"/>
    </row>
    <row r="68" spans="1:44" ht="45" hidden="1" customHeight="1" x14ac:dyDescent="0.25">
      <c r="A68" s="99"/>
      <c r="B68" s="35" t="s">
        <v>51</v>
      </c>
      <c r="C68" s="35"/>
      <c r="D68" s="35"/>
      <c r="E68" s="38" t="str">
        <f t="shared" si="1"/>
        <v/>
      </c>
      <c r="F68" s="38" t="str">
        <f t="shared" si="1"/>
        <v/>
      </c>
      <c r="G68" s="38" t="str">
        <f t="shared" si="1"/>
        <v/>
      </c>
      <c r="H68" s="38" t="str">
        <f t="shared" si="1"/>
        <v/>
      </c>
      <c r="I68" s="38" t="str">
        <f t="shared" si="1"/>
        <v/>
      </c>
      <c r="J68" s="38" t="str">
        <f t="shared" si="1"/>
        <v/>
      </c>
      <c r="K68" s="38" t="str">
        <f t="shared" si="1"/>
        <v/>
      </c>
      <c r="L68" s="38" t="str">
        <f t="shared" si="1"/>
        <v/>
      </c>
      <c r="M68" s="38" t="str">
        <f t="shared" si="1"/>
        <v/>
      </c>
      <c r="N68" s="38" t="str">
        <f t="shared" si="1"/>
        <v/>
      </c>
      <c r="O68" s="38" t="str">
        <f t="shared" si="2"/>
        <v/>
      </c>
      <c r="P68" s="38" t="str">
        <f t="shared" si="2"/>
        <v/>
      </c>
      <c r="Q68" s="38" t="str">
        <f t="shared" si="2"/>
        <v/>
      </c>
      <c r="R68" s="38" t="str">
        <f t="shared" si="2"/>
        <v/>
      </c>
      <c r="S68" s="38" t="str">
        <f t="shared" si="2"/>
        <v/>
      </c>
      <c r="T68" s="38" t="str">
        <f t="shared" si="2"/>
        <v/>
      </c>
      <c r="U68" s="38" t="str">
        <f t="shared" si="2"/>
        <v/>
      </c>
      <c r="V68" s="38" t="str">
        <f t="shared" si="2"/>
        <v/>
      </c>
      <c r="W68" s="38" t="str">
        <f t="shared" si="2"/>
        <v/>
      </c>
      <c r="X68" s="38" t="str">
        <f t="shared" si="2"/>
        <v/>
      </c>
      <c r="Y68" s="38" t="str">
        <f t="shared" si="3"/>
        <v/>
      </c>
      <c r="Z68" s="38" t="str">
        <f t="shared" si="3"/>
        <v/>
      </c>
      <c r="AA68" s="38" t="str">
        <f t="shared" si="3"/>
        <v/>
      </c>
      <c r="AB68" s="38" t="str">
        <f t="shared" si="3"/>
        <v/>
      </c>
      <c r="AC68" s="38" t="str">
        <f t="shared" si="3"/>
        <v/>
      </c>
      <c r="AD68" s="38" t="str">
        <f t="shared" si="3"/>
        <v/>
      </c>
      <c r="AE68" s="38" t="str">
        <f t="shared" si="3"/>
        <v/>
      </c>
      <c r="AF68" s="38" t="str">
        <f t="shared" si="3"/>
        <v/>
      </c>
      <c r="AG68" s="38" t="str">
        <f t="shared" si="4"/>
        <v/>
      </c>
      <c r="AH68" s="38" t="str">
        <f t="shared" si="4"/>
        <v/>
      </c>
      <c r="AI68" s="38" t="str">
        <f>IF($AE$6="","",DATE($AE$6,$AK68,AI$15))</f>
        <v/>
      </c>
      <c r="AJ68" s="38"/>
      <c r="AK68" s="36">
        <v>8</v>
      </c>
      <c r="AL68" s="36"/>
      <c r="AM68" s="35"/>
      <c r="AN68" s="37"/>
      <c r="AO68" s="37"/>
      <c r="AP68" s="37"/>
      <c r="AQ68" s="34"/>
      <c r="AR68" s="34"/>
    </row>
    <row r="69" spans="1:44" ht="45" hidden="1" customHeight="1" x14ac:dyDescent="0.25">
      <c r="A69" s="99"/>
      <c r="B69" s="35" t="s">
        <v>33</v>
      </c>
      <c r="C69" s="35"/>
      <c r="D69" s="35"/>
      <c r="E69" s="38" t="str">
        <f t="shared" si="1"/>
        <v/>
      </c>
      <c r="F69" s="38" t="str">
        <f t="shared" si="1"/>
        <v/>
      </c>
      <c r="G69" s="38" t="str">
        <f t="shared" si="1"/>
        <v/>
      </c>
      <c r="H69" s="38" t="str">
        <f t="shared" si="1"/>
        <v/>
      </c>
      <c r="I69" s="38" t="str">
        <f t="shared" si="1"/>
        <v/>
      </c>
      <c r="J69" s="38" t="str">
        <f t="shared" si="1"/>
        <v/>
      </c>
      <c r="K69" s="38" t="str">
        <f t="shared" si="1"/>
        <v/>
      </c>
      <c r="L69" s="38" t="str">
        <f t="shared" si="1"/>
        <v/>
      </c>
      <c r="M69" s="38" t="str">
        <f t="shared" si="1"/>
        <v/>
      </c>
      <c r="N69" s="38" t="str">
        <f t="shared" si="1"/>
        <v/>
      </c>
      <c r="O69" s="38" t="str">
        <f t="shared" si="2"/>
        <v/>
      </c>
      <c r="P69" s="38" t="str">
        <f t="shared" si="2"/>
        <v/>
      </c>
      <c r="Q69" s="38" t="str">
        <f t="shared" si="2"/>
        <v/>
      </c>
      <c r="R69" s="38" t="str">
        <f t="shared" si="2"/>
        <v/>
      </c>
      <c r="S69" s="38" t="str">
        <f t="shared" si="2"/>
        <v/>
      </c>
      <c r="T69" s="38" t="str">
        <f t="shared" si="2"/>
        <v/>
      </c>
      <c r="U69" s="38" t="str">
        <f t="shared" si="2"/>
        <v/>
      </c>
      <c r="V69" s="38" t="str">
        <f t="shared" si="2"/>
        <v/>
      </c>
      <c r="W69" s="38" t="str">
        <f t="shared" si="2"/>
        <v/>
      </c>
      <c r="X69" s="38" t="str">
        <f t="shared" si="2"/>
        <v/>
      </c>
      <c r="Y69" s="38" t="str">
        <f t="shared" si="3"/>
        <v/>
      </c>
      <c r="Z69" s="38" t="str">
        <f t="shared" si="3"/>
        <v/>
      </c>
      <c r="AA69" s="38" t="str">
        <f t="shared" si="3"/>
        <v/>
      </c>
      <c r="AB69" s="38" t="str">
        <f t="shared" si="3"/>
        <v/>
      </c>
      <c r="AC69" s="38" t="str">
        <f t="shared" si="3"/>
        <v/>
      </c>
      <c r="AD69" s="38" t="str">
        <f t="shared" si="3"/>
        <v/>
      </c>
      <c r="AE69" s="38" t="str">
        <f t="shared" si="3"/>
        <v/>
      </c>
      <c r="AF69" s="38" t="str">
        <f t="shared" si="3"/>
        <v/>
      </c>
      <c r="AG69" s="38" t="str">
        <f t="shared" si="4"/>
        <v/>
      </c>
      <c r="AH69" s="38" t="str">
        <f t="shared" si="4"/>
        <v/>
      </c>
      <c r="AI69" s="38"/>
      <c r="AJ69" s="38"/>
      <c r="AK69" s="36">
        <v>9</v>
      </c>
      <c r="AL69" s="36"/>
      <c r="AM69" s="35"/>
      <c r="AN69" s="37"/>
      <c r="AO69" s="37"/>
      <c r="AP69" s="37"/>
      <c r="AQ69" s="34"/>
      <c r="AR69" s="34"/>
    </row>
    <row r="70" spans="1:44" ht="45" hidden="1" customHeight="1" x14ac:dyDescent="0.25">
      <c r="A70" s="99"/>
      <c r="B70" s="35" t="s">
        <v>34</v>
      </c>
      <c r="C70" s="35"/>
      <c r="D70" s="35"/>
      <c r="E70" s="38" t="str">
        <f t="shared" si="1"/>
        <v/>
      </c>
      <c r="F70" s="38" t="str">
        <f t="shared" si="1"/>
        <v/>
      </c>
      <c r="G70" s="38" t="str">
        <f t="shared" si="1"/>
        <v/>
      </c>
      <c r="H70" s="38" t="str">
        <f t="shared" si="1"/>
        <v/>
      </c>
      <c r="I70" s="38" t="str">
        <f t="shared" si="1"/>
        <v/>
      </c>
      <c r="J70" s="38" t="str">
        <f t="shared" si="1"/>
        <v/>
      </c>
      <c r="K70" s="38" t="str">
        <f t="shared" si="1"/>
        <v/>
      </c>
      <c r="L70" s="38" t="str">
        <f t="shared" si="1"/>
        <v/>
      </c>
      <c r="M70" s="38" t="str">
        <f t="shared" si="1"/>
        <v/>
      </c>
      <c r="N70" s="38" t="str">
        <f t="shared" si="1"/>
        <v/>
      </c>
      <c r="O70" s="38" t="str">
        <f t="shared" si="2"/>
        <v/>
      </c>
      <c r="P70" s="38" t="str">
        <f t="shared" si="2"/>
        <v/>
      </c>
      <c r="Q70" s="38" t="str">
        <f t="shared" si="2"/>
        <v/>
      </c>
      <c r="R70" s="38" t="str">
        <f t="shared" si="2"/>
        <v/>
      </c>
      <c r="S70" s="38" t="str">
        <f t="shared" si="2"/>
        <v/>
      </c>
      <c r="T70" s="38" t="str">
        <f t="shared" si="2"/>
        <v/>
      </c>
      <c r="U70" s="38" t="str">
        <f t="shared" si="2"/>
        <v/>
      </c>
      <c r="V70" s="38" t="str">
        <f t="shared" si="2"/>
        <v/>
      </c>
      <c r="W70" s="38" t="str">
        <f t="shared" si="2"/>
        <v/>
      </c>
      <c r="X70" s="38" t="str">
        <f t="shared" si="2"/>
        <v/>
      </c>
      <c r="Y70" s="38" t="str">
        <f t="shared" si="3"/>
        <v/>
      </c>
      <c r="Z70" s="38" t="str">
        <f t="shared" si="3"/>
        <v/>
      </c>
      <c r="AA70" s="38" t="str">
        <f t="shared" si="3"/>
        <v/>
      </c>
      <c r="AB70" s="38" t="str">
        <f t="shared" si="3"/>
        <v/>
      </c>
      <c r="AC70" s="38" t="str">
        <f t="shared" si="3"/>
        <v/>
      </c>
      <c r="AD70" s="38" t="str">
        <f t="shared" si="3"/>
        <v/>
      </c>
      <c r="AE70" s="38" t="str">
        <f t="shared" si="3"/>
        <v/>
      </c>
      <c r="AF70" s="38" t="str">
        <f t="shared" si="3"/>
        <v/>
      </c>
      <c r="AG70" s="38" t="str">
        <f t="shared" si="4"/>
        <v/>
      </c>
      <c r="AH70" s="38" t="str">
        <f t="shared" si="4"/>
        <v/>
      </c>
      <c r="AI70" s="38" t="str">
        <f>IF($AE$6="","",DATE($AE$6,$AK70,AI$15))</f>
        <v/>
      </c>
      <c r="AJ70" s="38"/>
      <c r="AK70" s="36">
        <v>10</v>
      </c>
      <c r="AL70" s="36"/>
      <c r="AM70" s="35"/>
      <c r="AN70" s="37"/>
      <c r="AO70" s="37"/>
      <c r="AP70" s="37"/>
      <c r="AQ70" s="34"/>
      <c r="AR70" s="34"/>
    </row>
    <row r="71" spans="1:44" ht="45" hidden="1" customHeight="1" x14ac:dyDescent="0.25">
      <c r="A71" s="99"/>
      <c r="B71" s="35" t="s">
        <v>35</v>
      </c>
      <c r="C71" s="35"/>
      <c r="D71" s="35"/>
      <c r="E71" s="38" t="str">
        <f t="shared" si="1"/>
        <v/>
      </c>
      <c r="F71" s="38" t="str">
        <f t="shared" si="1"/>
        <v/>
      </c>
      <c r="G71" s="38" t="str">
        <f t="shared" si="1"/>
        <v/>
      </c>
      <c r="H71" s="38" t="str">
        <f t="shared" si="1"/>
        <v/>
      </c>
      <c r="I71" s="38" t="str">
        <f t="shared" si="1"/>
        <v/>
      </c>
      <c r="J71" s="38" t="str">
        <f t="shared" si="1"/>
        <v/>
      </c>
      <c r="K71" s="38" t="str">
        <f t="shared" si="1"/>
        <v/>
      </c>
      <c r="L71" s="38" t="str">
        <f t="shared" si="1"/>
        <v/>
      </c>
      <c r="M71" s="38" t="str">
        <f t="shared" si="1"/>
        <v/>
      </c>
      <c r="N71" s="38" t="str">
        <f t="shared" si="1"/>
        <v/>
      </c>
      <c r="O71" s="38" t="str">
        <f t="shared" si="2"/>
        <v/>
      </c>
      <c r="P71" s="38" t="str">
        <f t="shared" si="2"/>
        <v/>
      </c>
      <c r="Q71" s="38" t="str">
        <f t="shared" si="2"/>
        <v/>
      </c>
      <c r="R71" s="38" t="str">
        <f t="shared" si="2"/>
        <v/>
      </c>
      <c r="S71" s="38" t="str">
        <f t="shared" si="2"/>
        <v/>
      </c>
      <c r="T71" s="38" t="str">
        <f t="shared" si="2"/>
        <v/>
      </c>
      <c r="U71" s="38" t="str">
        <f t="shared" si="2"/>
        <v/>
      </c>
      <c r="V71" s="38" t="str">
        <f t="shared" si="2"/>
        <v/>
      </c>
      <c r="W71" s="38" t="str">
        <f t="shared" si="2"/>
        <v/>
      </c>
      <c r="X71" s="38" t="str">
        <f t="shared" si="2"/>
        <v/>
      </c>
      <c r="Y71" s="38" t="str">
        <f t="shared" si="3"/>
        <v/>
      </c>
      <c r="Z71" s="38" t="str">
        <f t="shared" si="3"/>
        <v/>
      </c>
      <c r="AA71" s="38" t="str">
        <f t="shared" si="3"/>
        <v/>
      </c>
      <c r="AB71" s="38" t="str">
        <f t="shared" si="3"/>
        <v/>
      </c>
      <c r="AC71" s="38" t="str">
        <f t="shared" si="3"/>
        <v/>
      </c>
      <c r="AD71" s="38" t="str">
        <f t="shared" si="3"/>
        <v/>
      </c>
      <c r="AE71" s="38" t="str">
        <f t="shared" si="3"/>
        <v/>
      </c>
      <c r="AF71" s="38" t="str">
        <f t="shared" si="3"/>
        <v/>
      </c>
      <c r="AG71" s="38" t="str">
        <f t="shared" si="4"/>
        <v/>
      </c>
      <c r="AH71" s="38" t="str">
        <f t="shared" si="4"/>
        <v/>
      </c>
      <c r="AI71" s="38"/>
      <c r="AJ71" s="38"/>
      <c r="AK71" s="36">
        <v>11</v>
      </c>
      <c r="AL71" s="36"/>
      <c r="AM71" s="35"/>
      <c r="AN71" s="37"/>
      <c r="AO71" s="37"/>
      <c r="AP71" s="37"/>
      <c r="AQ71" s="34"/>
      <c r="AR71" s="34"/>
    </row>
    <row r="72" spans="1:44" ht="45" hidden="1" customHeight="1" x14ac:dyDescent="0.25">
      <c r="A72" s="99"/>
      <c r="B72" s="35" t="s">
        <v>36</v>
      </c>
      <c r="C72" s="35"/>
      <c r="D72" s="35"/>
      <c r="E72" s="38" t="str">
        <f t="shared" si="1"/>
        <v/>
      </c>
      <c r="F72" s="38" t="str">
        <f t="shared" si="1"/>
        <v/>
      </c>
      <c r="G72" s="38" t="str">
        <f t="shared" si="1"/>
        <v/>
      </c>
      <c r="H72" s="38" t="str">
        <f t="shared" si="1"/>
        <v/>
      </c>
      <c r="I72" s="38" t="str">
        <f t="shared" si="1"/>
        <v/>
      </c>
      <c r="J72" s="38" t="str">
        <f t="shared" si="1"/>
        <v/>
      </c>
      <c r="K72" s="38" t="str">
        <f t="shared" si="1"/>
        <v/>
      </c>
      <c r="L72" s="38" t="str">
        <f t="shared" si="1"/>
        <v/>
      </c>
      <c r="M72" s="38" t="str">
        <f t="shared" si="1"/>
        <v/>
      </c>
      <c r="N72" s="38" t="str">
        <f t="shared" si="1"/>
        <v/>
      </c>
      <c r="O72" s="38" t="str">
        <f t="shared" si="2"/>
        <v/>
      </c>
      <c r="P72" s="38" t="str">
        <f t="shared" si="2"/>
        <v/>
      </c>
      <c r="Q72" s="38" t="str">
        <f t="shared" si="2"/>
        <v/>
      </c>
      <c r="R72" s="38" t="str">
        <f t="shared" si="2"/>
        <v/>
      </c>
      <c r="S72" s="38" t="str">
        <f t="shared" si="2"/>
        <v/>
      </c>
      <c r="T72" s="38" t="str">
        <f t="shared" si="2"/>
        <v/>
      </c>
      <c r="U72" s="38" t="str">
        <f t="shared" si="2"/>
        <v/>
      </c>
      <c r="V72" s="38" t="str">
        <f t="shared" si="2"/>
        <v/>
      </c>
      <c r="W72" s="38" t="str">
        <f t="shared" si="2"/>
        <v/>
      </c>
      <c r="X72" s="38" t="str">
        <f t="shared" si="2"/>
        <v/>
      </c>
      <c r="Y72" s="38" t="str">
        <f t="shared" si="3"/>
        <v/>
      </c>
      <c r="Z72" s="38" t="str">
        <f t="shared" si="3"/>
        <v/>
      </c>
      <c r="AA72" s="38" t="str">
        <f t="shared" si="3"/>
        <v/>
      </c>
      <c r="AB72" s="38" t="str">
        <f t="shared" si="3"/>
        <v/>
      </c>
      <c r="AC72" s="38" t="str">
        <f t="shared" si="3"/>
        <v/>
      </c>
      <c r="AD72" s="38" t="str">
        <f t="shared" si="3"/>
        <v/>
      </c>
      <c r="AE72" s="38" t="str">
        <f t="shared" si="3"/>
        <v/>
      </c>
      <c r="AF72" s="38" t="str">
        <f t="shared" si="3"/>
        <v/>
      </c>
      <c r="AG72" s="38" t="str">
        <f t="shared" si="4"/>
        <v/>
      </c>
      <c r="AH72" s="38" t="str">
        <f t="shared" si="4"/>
        <v/>
      </c>
      <c r="AI72" s="38" t="str">
        <f>IF($AE$6="","",DATE($AE$6,$AK72,AI$15))</f>
        <v/>
      </c>
      <c r="AJ72" s="38"/>
      <c r="AK72" s="36">
        <v>12</v>
      </c>
      <c r="AL72" s="36"/>
      <c r="AM72" s="35"/>
      <c r="AN72" s="37"/>
      <c r="AO72" s="37"/>
      <c r="AP72" s="37"/>
      <c r="AQ72" s="34"/>
      <c r="AR72" s="34"/>
    </row>
    <row r="73" spans="1:44" hidden="1" x14ac:dyDescent="0.25">
      <c r="A73" s="99"/>
    </row>
    <row r="74" spans="1:44" hidden="1" x14ac:dyDescent="0.25">
      <c r="A74" s="99"/>
      <c r="B74" s="10" t="str">
        <f>B61</f>
        <v>Januar</v>
      </c>
      <c r="E74" s="33" t="str">
        <f t="shared" ref="E74:AI74" si="5">IF(E61="","",IF(ISNA(VLOOKUP(E61,IF($AP$8="ja",$B$88:$B$203,$B$88:$B$193),1,FALSE)),IF(WEEKDAY(E61,2)&gt;5,"WE","WT"),"FT"))</f>
        <v/>
      </c>
      <c r="F74" s="33" t="str">
        <f t="shared" si="5"/>
        <v/>
      </c>
      <c r="G74" s="33" t="str">
        <f t="shared" si="5"/>
        <v/>
      </c>
      <c r="H74" s="33" t="str">
        <f t="shared" si="5"/>
        <v/>
      </c>
      <c r="I74" s="33" t="str">
        <f t="shared" si="5"/>
        <v/>
      </c>
      <c r="J74" s="33" t="str">
        <f t="shared" si="5"/>
        <v/>
      </c>
      <c r="K74" s="33" t="str">
        <f t="shared" si="5"/>
        <v/>
      </c>
      <c r="L74" s="33" t="str">
        <f t="shared" si="5"/>
        <v/>
      </c>
      <c r="M74" s="33" t="str">
        <f t="shared" si="5"/>
        <v/>
      </c>
      <c r="N74" s="33" t="str">
        <f t="shared" si="5"/>
        <v/>
      </c>
      <c r="O74" s="33" t="str">
        <f t="shared" si="5"/>
        <v/>
      </c>
      <c r="P74" s="33" t="str">
        <f t="shared" si="5"/>
        <v/>
      </c>
      <c r="Q74" s="33" t="str">
        <f t="shared" si="5"/>
        <v/>
      </c>
      <c r="R74" s="33" t="str">
        <f t="shared" si="5"/>
        <v/>
      </c>
      <c r="S74" s="33" t="str">
        <f t="shared" si="5"/>
        <v/>
      </c>
      <c r="T74" s="33" t="str">
        <f t="shared" si="5"/>
        <v/>
      </c>
      <c r="U74" s="33" t="str">
        <f t="shared" si="5"/>
        <v/>
      </c>
      <c r="V74" s="33" t="str">
        <f t="shared" si="5"/>
        <v/>
      </c>
      <c r="W74" s="33" t="str">
        <f t="shared" si="5"/>
        <v/>
      </c>
      <c r="X74" s="33" t="str">
        <f t="shared" si="5"/>
        <v/>
      </c>
      <c r="Y74" s="33" t="str">
        <f t="shared" si="5"/>
        <v/>
      </c>
      <c r="Z74" s="33" t="str">
        <f t="shared" si="5"/>
        <v/>
      </c>
      <c r="AA74" s="33" t="str">
        <f t="shared" si="5"/>
        <v/>
      </c>
      <c r="AB74" s="33" t="str">
        <f t="shared" si="5"/>
        <v/>
      </c>
      <c r="AC74" s="33" t="str">
        <f t="shared" si="5"/>
        <v/>
      </c>
      <c r="AD74" s="33" t="str">
        <f t="shared" si="5"/>
        <v/>
      </c>
      <c r="AE74" s="33" t="str">
        <f t="shared" si="5"/>
        <v/>
      </c>
      <c r="AF74" s="33" t="str">
        <f t="shared" si="5"/>
        <v/>
      </c>
      <c r="AG74" s="33" t="str">
        <f t="shared" si="5"/>
        <v/>
      </c>
      <c r="AH74" s="33" t="str">
        <f t="shared" si="5"/>
        <v/>
      </c>
      <c r="AI74" s="33" t="str">
        <f t="shared" si="5"/>
        <v/>
      </c>
      <c r="AJ74" s="33"/>
    </row>
    <row r="75" spans="1:44" hidden="1" x14ac:dyDescent="0.25">
      <c r="A75" s="99"/>
      <c r="B75" s="10" t="str">
        <f t="shared" ref="B75:B85" si="6">B62</f>
        <v>Februar</v>
      </c>
      <c r="E75" s="33" t="str">
        <f t="shared" ref="E75:AI75" si="7">IF(E62="","",IF(ISNA(VLOOKUP(E62,IF($AP$8="ja",$B$88:$B$203,$B$88:$B$193),1,FALSE)),IF(WEEKDAY(E62,2)&gt;5,"WE","WT"),"FT"))</f>
        <v/>
      </c>
      <c r="F75" s="33" t="str">
        <f t="shared" si="7"/>
        <v/>
      </c>
      <c r="G75" s="33" t="str">
        <f t="shared" si="7"/>
        <v/>
      </c>
      <c r="H75" s="33" t="str">
        <f t="shared" si="7"/>
        <v/>
      </c>
      <c r="I75" s="33" t="str">
        <f t="shared" si="7"/>
        <v/>
      </c>
      <c r="J75" s="33" t="str">
        <f t="shared" si="7"/>
        <v/>
      </c>
      <c r="K75" s="33" t="str">
        <f t="shared" si="7"/>
        <v/>
      </c>
      <c r="L75" s="33" t="str">
        <f t="shared" si="7"/>
        <v/>
      </c>
      <c r="M75" s="33" t="str">
        <f t="shared" si="7"/>
        <v/>
      </c>
      <c r="N75" s="33" t="str">
        <f t="shared" si="7"/>
        <v/>
      </c>
      <c r="O75" s="33" t="str">
        <f t="shared" si="7"/>
        <v/>
      </c>
      <c r="P75" s="33" t="str">
        <f t="shared" si="7"/>
        <v/>
      </c>
      <c r="Q75" s="33" t="str">
        <f t="shared" si="7"/>
        <v/>
      </c>
      <c r="R75" s="33" t="str">
        <f t="shared" si="7"/>
        <v/>
      </c>
      <c r="S75" s="33" t="str">
        <f t="shared" si="7"/>
        <v/>
      </c>
      <c r="T75" s="33" t="str">
        <f t="shared" si="7"/>
        <v/>
      </c>
      <c r="U75" s="33" t="str">
        <f t="shared" si="7"/>
        <v/>
      </c>
      <c r="V75" s="33" t="str">
        <f t="shared" si="7"/>
        <v/>
      </c>
      <c r="W75" s="33" t="str">
        <f t="shared" si="7"/>
        <v/>
      </c>
      <c r="X75" s="33" t="str">
        <f t="shared" si="7"/>
        <v/>
      </c>
      <c r="Y75" s="33" t="str">
        <f t="shared" si="7"/>
        <v/>
      </c>
      <c r="Z75" s="33" t="str">
        <f t="shared" si="7"/>
        <v/>
      </c>
      <c r="AA75" s="33" t="str">
        <f t="shared" si="7"/>
        <v/>
      </c>
      <c r="AB75" s="33" t="str">
        <f t="shared" si="7"/>
        <v/>
      </c>
      <c r="AC75" s="33" t="str">
        <f t="shared" si="7"/>
        <v/>
      </c>
      <c r="AD75" s="33" t="str">
        <f t="shared" si="7"/>
        <v/>
      </c>
      <c r="AE75" s="33" t="str">
        <f t="shared" si="7"/>
        <v/>
      </c>
      <c r="AF75" s="33" t="str">
        <f t="shared" si="7"/>
        <v/>
      </c>
      <c r="AG75" s="33" t="str">
        <f t="shared" si="7"/>
        <v/>
      </c>
      <c r="AH75" s="33" t="str">
        <f t="shared" si="7"/>
        <v/>
      </c>
      <c r="AI75" s="33" t="str">
        <f t="shared" si="7"/>
        <v/>
      </c>
      <c r="AJ75" s="33"/>
    </row>
    <row r="76" spans="1:44" hidden="1" x14ac:dyDescent="0.25">
      <c r="A76" s="99"/>
      <c r="B76" s="10" t="str">
        <f t="shared" si="6"/>
        <v>März</v>
      </c>
      <c r="E76" s="33" t="str">
        <f t="shared" ref="E76:AI76" si="8">IF(E63="","",IF(ISNA(VLOOKUP(E63,IF($AP$8="ja",$B$88:$B$203,$B$88:$B$193),1,FALSE)),IF(WEEKDAY(E63,2)&gt;5,"WE","WT"),"FT"))</f>
        <v/>
      </c>
      <c r="F76" s="33" t="str">
        <f t="shared" si="8"/>
        <v/>
      </c>
      <c r="G76" s="33" t="str">
        <f t="shared" si="8"/>
        <v/>
      </c>
      <c r="H76" s="33" t="str">
        <f t="shared" si="8"/>
        <v/>
      </c>
      <c r="I76" s="33" t="str">
        <f t="shared" si="8"/>
        <v/>
      </c>
      <c r="J76" s="33" t="str">
        <f t="shared" si="8"/>
        <v/>
      </c>
      <c r="K76" s="33" t="str">
        <f t="shared" si="8"/>
        <v/>
      </c>
      <c r="L76" s="33" t="str">
        <f t="shared" si="8"/>
        <v/>
      </c>
      <c r="M76" s="33" t="str">
        <f t="shared" si="8"/>
        <v/>
      </c>
      <c r="N76" s="33" t="str">
        <f t="shared" si="8"/>
        <v/>
      </c>
      <c r="O76" s="33" t="str">
        <f t="shared" si="8"/>
        <v/>
      </c>
      <c r="P76" s="33" t="str">
        <f t="shared" si="8"/>
        <v/>
      </c>
      <c r="Q76" s="33" t="str">
        <f t="shared" si="8"/>
        <v/>
      </c>
      <c r="R76" s="33" t="str">
        <f t="shared" si="8"/>
        <v/>
      </c>
      <c r="S76" s="33" t="str">
        <f t="shared" si="8"/>
        <v/>
      </c>
      <c r="T76" s="33" t="str">
        <f t="shared" si="8"/>
        <v/>
      </c>
      <c r="U76" s="33" t="str">
        <f t="shared" si="8"/>
        <v/>
      </c>
      <c r="V76" s="33" t="str">
        <f t="shared" si="8"/>
        <v/>
      </c>
      <c r="W76" s="33" t="str">
        <f t="shared" si="8"/>
        <v/>
      </c>
      <c r="X76" s="33" t="str">
        <f t="shared" si="8"/>
        <v/>
      </c>
      <c r="Y76" s="33" t="str">
        <f t="shared" si="8"/>
        <v/>
      </c>
      <c r="Z76" s="33" t="str">
        <f t="shared" si="8"/>
        <v/>
      </c>
      <c r="AA76" s="33" t="str">
        <f t="shared" si="8"/>
        <v/>
      </c>
      <c r="AB76" s="33" t="str">
        <f t="shared" si="8"/>
        <v/>
      </c>
      <c r="AC76" s="33" t="str">
        <f t="shared" si="8"/>
        <v/>
      </c>
      <c r="AD76" s="33" t="str">
        <f t="shared" si="8"/>
        <v/>
      </c>
      <c r="AE76" s="33" t="str">
        <f t="shared" si="8"/>
        <v/>
      </c>
      <c r="AF76" s="33" t="str">
        <f t="shared" si="8"/>
        <v/>
      </c>
      <c r="AG76" s="33" t="str">
        <f t="shared" si="8"/>
        <v/>
      </c>
      <c r="AH76" s="33" t="str">
        <f t="shared" si="8"/>
        <v/>
      </c>
      <c r="AI76" s="33" t="str">
        <f t="shared" si="8"/>
        <v/>
      </c>
      <c r="AJ76" s="33"/>
    </row>
    <row r="77" spans="1:44" hidden="1" x14ac:dyDescent="0.25">
      <c r="A77" s="99"/>
      <c r="B77" s="10" t="str">
        <f t="shared" si="6"/>
        <v>April</v>
      </c>
      <c r="E77" s="33" t="str">
        <f t="shared" ref="E77:AI77" si="9">IF(E64="","",IF(ISNA(VLOOKUP(E64,IF($AP$8="ja",$B$88:$B$203,$B$88:$B$193),1,FALSE)),IF(WEEKDAY(E64,2)&gt;5,"WE","WT"),"FT"))</f>
        <v/>
      </c>
      <c r="F77" s="33" t="str">
        <f t="shared" si="9"/>
        <v/>
      </c>
      <c r="G77" s="33" t="str">
        <f t="shared" si="9"/>
        <v/>
      </c>
      <c r="H77" s="33" t="str">
        <f t="shared" si="9"/>
        <v/>
      </c>
      <c r="I77" s="33" t="str">
        <f t="shared" si="9"/>
        <v/>
      </c>
      <c r="J77" s="33" t="str">
        <f t="shared" si="9"/>
        <v/>
      </c>
      <c r="K77" s="33" t="str">
        <f t="shared" si="9"/>
        <v/>
      </c>
      <c r="L77" s="33" t="str">
        <f t="shared" si="9"/>
        <v/>
      </c>
      <c r="M77" s="33" t="str">
        <f t="shared" si="9"/>
        <v/>
      </c>
      <c r="N77" s="33" t="str">
        <f t="shared" si="9"/>
        <v/>
      </c>
      <c r="O77" s="33" t="str">
        <f t="shared" si="9"/>
        <v/>
      </c>
      <c r="P77" s="33" t="str">
        <f t="shared" si="9"/>
        <v/>
      </c>
      <c r="Q77" s="33" t="str">
        <f t="shared" si="9"/>
        <v/>
      </c>
      <c r="R77" s="33" t="str">
        <f t="shared" si="9"/>
        <v/>
      </c>
      <c r="S77" s="33" t="str">
        <f t="shared" si="9"/>
        <v/>
      </c>
      <c r="T77" s="33" t="str">
        <f t="shared" si="9"/>
        <v/>
      </c>
      <c r="U77" s="33" t="str">
        <f t="shared" si="9"/>
        <v/>
      </c>
      <c r="V77" s="33" t="str">
        <f t="shared" si="9"/>
        <v/>
      </c>
      <c r="W77" s="33" t="str">
        <f t="shared" si="9"/>
        <v/>
      </c>
      <c r="X77" s="33" t="str">
        <f t="shared" si="9"/>
        <v/>
      </c>
      <c r="Y77" s="33" t="str">
        <f t="shared" si="9"/>
        <v/>
      </c>
      <c r="Z77" s="33" t="str">
        <f t="shared" si="9"/>
        <v/>
      </c>
      <c r="AA77" s="33" t="str">
        <f t="shared" si="9"/>
        <v/>
      </c>
      <c r="AB77" s="33" t="str">
        <f t="shared" si="9"/>
        <v/>
      </c>
      <c r="AC77" s="33" t="str">
        <f t="shared" si="9"/>
        <v/>
      </c>
      <c r="AD77" s="33" t="str">
        <f t="shared" si="9"/>
        <v/>
      </c>
      <c r="AE77" s="33" t="str">
        <f t="shared" si="9"/>
        <v/>
      </c>
      <c r="AF77" s="33" t="str">
        <f t="shared" si="9"/>
        <v/>
      </c>
      <c r="AG77" s="33" t="str">
        <f t="shared" si="9"/>
        <v/>
      </c>
      <c r="AH77" s="33" t="str">
        <f t="shared" si="9"/>
        <v/>
      </c>
      <c r="AI77" s="33" t="str">
        <f t="shared" si="9"/>
        <v/>
      </c>
      <c r="AJ77" s="33"/>
    </row>
    <row r="78" spans="1:44" hidden="1" x14ac:dyDescent="0.25">
      <c r="A78" s="99"/>
      <c r="B78" s="10" t="str">
        <f t="shared" si="6"/>
        <v>Mai</v>
      </c>
      <c r="E78" s="33" t="str">
        <f t="shared" ref="E78:AI78" si="10">IF(E65="","",IF(ISNA(VLOOKUP(E65,IF($AP$8="ja",$B$88:$B$203,$B$88:$B$193),1,FALSE)),IF(WEEKDAY(E65,2)&gt;5,"WE","WT"),"FT"))</f>
        <v/>
      </c>
      <c r="F78" s="33" t="str">
        <f t="shared" si="10"/>
        <v/>
      </c>
      <c r="G78" s="33" t="str">
        <f t="shared" si="10"/>
        <v/>
      </c>
      <c r="H78" s="33" t="str">
        <f t="shared" si="10"/>
        <v/>
      </c>
      <c r="I78" s="33" t="str">
        <f t="shared" si="10"/>
        <v/>
      </c>
      <c r="J78" s="33" t="str">
        <f t="shared" si="10"/>
        <v/>
      </c>
      <c r="K78" s="33" t="str">
        <f t="shared" si="10"/>
        <v/>
      </c>
      <c r="L78" s="33" t="str">
        <f t="shared" si="10"/>
        <v/>
      </c>
      <c r="M78" s="33" t="str">
        <f t="shared" si="10"/>
        <v/>
      </c>
      <c r="N78" s="33" t="str">
        <f t="shared" si="10"/>
        <v/>
      </c>
      <c r="O78" s="33" t="str">
        <f t="shared" si="10"/>
        <v/>
      </c>
      <c r="P78" s="33" t="str">
        <f t="shared" si="10"/>
        <v/>
      </c>
      <c r="Q78" s="33" t="str">
        <f t="shared" si="10"/>
        <v/>
      </c>
      <c r="R78" s="33" t="str">
        <f t="shared" si="10"/>
        <v/>
      </c>
      <c r="S78" s="33" t="str">
        <f t="shared" si="10"/>
        <v/>
      </c>
      <c r="T78" s="33" t="str">
        <f t="shared" si="10"/>
        <v/>
      </c>
      <c r="U78" s="33" t="str">
        <f t="shared" si="10"/>
        <v/>
      </c>
      <c r="V78" s="33" t="str">
        <f t="shared" si="10"/>
        <v/>
      </c>
      <c r="W78" s="33" t="str">
        <f t="shared" si="10"/>
        <v/>
      </c>
      <c r="X78" s="33" t="str">
        <f t="shared" si="10"/>
        <v/>
      </c>
      <c r="Y78" s="33" t="str">
        <f t="shared" si="10"/>
        <v/>
      </c>
      <c r="Z78" s="33" t="str">
        <f t="shared" si="10"/>
        <v/>
      </c>
      <c r="AA78" s="33" t="str">
        <f t="shared" si="10"/>
        <v/>
      </c>
      <c r="AB78" s="33" t="str">
        <f t="shared" si="10"/>
        <v/>
      </c>
      <c r="AC78" s="33" t="str">
        <f t="shared" si="10"/>
        <v/>
      </c>
      <c r="AD78" s="33" t="str">
        <f t="shared" si="10"/>
        <v/>
      </c>
      <c r="AE78" s="33" t="str">
        <f t="shared" si="10"/>
        <v/>
      </c>
      <c r="AF78" s="33" t="str">
        <f t="shared" si="10"/>
        <v/>
      </c>
      <c r="AG78" s="33" t="str">
        <f t="shared" si="10"/>
        <v/>
      </c>
      <c r="AH78" s="33" t="str">
        <f t="shared" si="10"/>
        <v/>
      </c>
      <c r="AI78" s="33" t="str">
        <f t="shared" si="10"/>
        <v/>
      </c>
      <c r="AJ78" s="33"/>
    </row>
    <row r="79" spans="1:44" hidden="1" x14ac:dyDescent="0.25">
      <c r="A79" s="99"/>
      <c r="B79" s="10" t="str">
        <f t="shared" si="6"/>
        <v>Juni</v>
      </c>
      <c r="E79" s="33" t="str">
        <f t="shared" ref="E79:AI79" si="11">IF(E66="","",IF(ISNA(VLOOKUP(E66,IF($AP$8="ja",$B$88:$B$203,$B$88:$B$193),1,FALSE)),IF(WEEKDAY(E66,2)&gt;5,"WE","WT"),"FT"))</f>
        <v/>
      </c>
      <c r="F79" s="33" t="str">
        <f t="shared" si="11"/>
        <v/>
      </c>
      <c r="G79" s="33" t="str">
        <f t="shared" si="11"/>
        <v/>
      </c>
      <c r="H79" s="33" t="str">
        <f t="shared" si="11"/>
        <v/>
      </c>
      <c r="I79" s="33" t="str">
        <f t="shared" si="11"/>
        <v/>
      </c>
      <c r="J79" s="33" t="str">
        <f t="shared" si="11"/>
        <v/>
      </c>
      <c r="K79" s="33" t="str">
        <f t="shared" si="11"/>
        <v/>
      </c>
      <c r="L79" s="33" t="str">
        <f t="shared" si="11"/>
        <v/>
      </c>
      <c r="M79" s="33" t="str">
        <f t="shared" si="11"/>
        <v/>
      </c>
      <c r="N79" s="33" t="str">
        <f t="shared" si="11"/>
        <v/>
      </c>
      <c r="O79" s="33" t="str">
        <f t="shared" si="11"/>
        <v/>
      </c>
      <c r="P79" s="33" t="str">
        <f t="shared" si="11"/>
        <v/>
      </c>
      <c r="Q79" s="33" t="str">
        <f t="shared" si="11"/>
        <v/>
      </c>
      <c r="R79" s="33" t="str">
        <f t="shared" si="11"/>
        <v/>
      </c>
      <c r="S79" s="33" t="str">
        <f t="shared" si="11"/>
        <v/>
      </c>
      <c r="T79" s="33" t="str">
        <f t="shared" si="11"/>
        <v/>
      </c>
      <c r="U79" s="33" t="str">
        <f t="shared" si="11"/>
        <v/>
      </c>
      <c r="V79" s="33" t="str">
        <f t="shared" si="11"/>
        <v/>
      </c>
      <c r="W79" s="33" t="str">
        <f t="shared" si="11"/>
        <v/>
      </c>
      <c r="X79" s="33" t="str">
        <f t="shared" si="11"/>
        <v/>
      </c>
      <c r="Y79" s="33" t="str">
        <f t="shared" si="11"/>
        <v/>
      </c>
      <c r="Z79" s="33" t="str">
        <f t="shared" si="11"/>
        <v/>
      </c>
      <c r="AA79" s="33" t="str">
        <f t="shared" si="11"/>
        <v/>
      </c>
      <c r="AB79" s="33" t="str">
        <f t="shared" si="11"/>
        <v/>
      </c>
      <c r="AC79" s="33" t="str">
        <f t="shared" si="11"/>
        <v/>
      </c>
      <c r="AD79" s="33" t="str">
        <f t="shared" si="11"/>
        <v/>
      </c>
      <c r="AE79" s="33" t="str">
        <f t="shared" si="11"/>
        <v/>
      </c>
      <c r="AF79" s="33" t="str">
        <f t="shared" si="11"/>
        <v/>
      </c>
      <c r="AG79" s="33" t="str">
        <f t="shared" si="11"/>
        <v/>
      </c>
      <c r="AH79" s="33" t="str">
        <f t="shared" si="11"/>
        <v/>
      </c>
      <c r="AI79" s="33" t="str">
        <f t="shared" si="11"/>
        <v/>
      </c>
      <c r="AJ79" s="33"/>
    </row>
    <row r="80" spans="1:44" hidden="1" x14ac:dyDescent="0.25">
      <c r="A80" s="99"/>
      <c r="B80" s="10" t="str">
        <f t="shared" si="6"/>
        <v>Juli</v>
      </c>
      <c r="E80" s="33" t="str">
        <f t="shared" ref="E80:AI80" si="12">IF(E67="","",IF(ISNA(VLOOKUP(E67,IF($AP$8="ja",$B$88:$B$203,$B$88:$B$193),1,FALSE)),IF(WEEKDAY(E67,2)&gt;5,"WE","WT"),"FT"))</f>
        <v/>
      </c>
      <c r="F80" s="33" t="str">
        <f t="shared" si="12"/>
        <v/>
      </c>
      <c r="G80" s="33" t="str">
        <f t="shared" si="12"/>
        <v/>
      </c>
      <c r="H80" s="33" t="str">
        <f t="shared" si="12"/>
        <v/>
      </c>
      <c r="I80" s="33" t="str">
        <f t="shared" si="12"/>
        <v/>
      </c>
      <c r="J80" s="33" t="str">
        <f t="shared" si="12"/>
        <v/>
      </c>
      <c r="K80" s="33" t="str">
        <f t="shared" si="12"/>
        <v/>
      </c>
      <c r="L80" s="33" t="str">
        <f t="shared" si="12"/>
        <v/>
      </c>
      <c r="M80" s="33" t="str">
        <f t="shared" si="12"/>
        <v/>
      </c>
      <c r="N80" s="33" t="str">
        <f t="shared" si="12"/>
        <v/>
      </c>
      <c r="O80" s="33" t="str">
        <f t="shared" si="12"/>
        <v/>
      </c>
      <c r="P80" s="33" t="str">
        <f t="shared" si="12"/>
        <v/>
      </c>
      <c r="Q80" s="33" t="str">
        <f t="shared" si="12"/>
        <v/>
      </c>
      <c r="R80" s="33" t="str">
        <f t="shared" si="12"/>
        <v/>
      </c>
      <c r="S80" s="33" t="str">
        <f t="shared" si="12"/>
        <v/>
      </c>
      <c r="T80" s="33" t="str">
        <f t="shared" si="12"/>
        <v/>
      </c>
      <c r="U80" s="33" t="str">
        <f t="shared" si="12"/>
        <v/>
      </c>
      <c r="V80" s="33" t="str">
        <f t="shared" si="12"/>
        <v/>
      </c>
      <c r="W80" s="33" t="str">
        <f t="shared" si="12"/>
        <v/>
      </c>
      <c r="X80" s="33" t="str">
        <f t="shared" si="12"/>
        <v/>
      </c>
      <c r="Y80" s="33" t="str">
        <f t="shared" si="12"/>
        <v/>
      </c>
      <c r="Z80" s="33" t="str">
        <f t="shared" si="12"/>
        <v/>
      </c>
      <c r="AA80" s="33" t="str">
        <f t="shared" si="12"/>
        <v/>
      </c>
      <c r="AB80" s="33" t="str">
        <f t="shared" si="12"/>
        <v/>
      </c>
      <c r="AC80" s="33" t="str">
        <f t="shared" si="12"/>
        <v/>
      </c>
      <c r="AD80" s="33" t="str">
        <f t="shared" si="12"/>
        <v/>
      </c>
      <c r="AE80" s="33" t="str">
        <f t="shared" si="12"/>
        <v/>
      </c>
      <c r="AF80" s="33" t="str">
        <f t="shared" si="12"/>
        <v/>
      </c>
      <c r="AG80" s="33" t="str">
        <f t="shared" si="12"/>
        <v/>
      </c>
      <c r="AH80" s="33" t="str">
        <f t="shared" si="12"/>
        <v/>
      </c>
      <c r="AI80" s="33" t="str">
        <f t="shared" si="12"/>
        <v/>
      </c>
      <c r="AJ80" s="33"/>
    </row>
    <row r="81" spans="1:36" hidden="1" x14ac:dyDescent="0.25">
      <c r="A81" s="99"/>
      <c r="B81" s="10" t="str">
        <f t="shared" si="6"/>
        <v>August</v>
      </c>
      <c r="E81" s="33" t="str">
        <f t="shared" ref="E81:AI81" si="13">IF(E68="","",IF(ISNA(VLOOKUP(E68,IF($AP$8="ja",$B$88:$B$203,$B$88:$B$193),1,FALSE)),IF(WEEKDAY(E68,2)&gt;5,"WE","WT"),"FT"))</f>
        <v/>
      </c>
      <c r="F81" s="33" t="str">
        <f t="shared" si="13"/>
        <v/>
      </c>
      <c r="G81" s="33" t="str">
        <f t="shared" si="13"/>
        <v/>
      </c>
      <c r="H81" s="33" t="str">
        <f t="shared" si="13"/>
        <v/>
      </c>
      <c r="I81" s="33" t="str">
        <f t="shared" si="13"/>
        <v/>
      </c>
      <c r="J81" s="33" t="str">
        <f t="shared" si="13"/>
        <v/>
      </c>
      <c r="K81" s="33" t="str">
        <f t="shared" si="13"/>
        <v/>
      </c>
      <c r="L81" s="33" t="str">
        <f t="shared" si="13"/>
        <v/>
      </c>
      <c r="M81" s="33" t="str">
        <f t="shared" si="13"/>
        <v/>
      </c>
      <c r="N81" s="33" t="str">
        <f t="shared" si="13"/>
        <v/>
      </c>
      <c r="O81" s="33" t="str">
        <f t="shared" si="13"/>
        <v/>
      </c>
      <c r="P81" s="33" t="str">
        <f t="shared" si="13"/>
        <v/>
      </c>
      <c r="Q81" s="33" t="str">
        <f t="shared" si="13"/>
        <v/>
      </c>
      <c r="R81" s="33" t="str">
        <f t="shared" si="13"/>
        <v/>
      </c>
      <c r="S81" s="33" t="str">
        <f t="shared" si="13"/>
        <v/>
      </c>
      <c r="T81" s="33" t="str">
        <f t="shared" si="13"/>
        <v/>
      </c>
      <c r="U81" s="33" t="str">
        <f t="shared" si="13"/>
        <v/>
      </c>
      <c r="V81" s="33" t="str">
        <f t="shared" si="13"/>
        <v/>
      </c>
      <c r="W81" s="33" t="str">
        <f t="shared" si="13"/>
        <v/>
      </c>
      <c r="X81" s="33" t="str">
        <f t="shared" si="13"/>
        <v/>
      </c>
      <c r="Y81" s="33" t="str">
        <f t="shared" si="13"/>
        <v/>
      </c>
      <c r="Z81" s="33" t="str">
        <f t="shared" si="13"/>
        <v/>
      </c>
      <c r="AA81" s="33" t="str">
        <f t="shared" si="13"/>
        <v/>
      </c>
      <c r="AB81" s="33" t="str">
        <f t="shared" si="13"/>
        <v/>
      </c>
      <c r="AC81" s="33" t="str">
        <f t="shared" si="13"/>
        <v/>
      </c>
      <c r="AD81" s="33" t="str">
        <f t="shared" si="13"/>
        <v/>
      </c>
      <c r="AE81" s="33" t="str">
        <f t="shared" si="13"/>
        <v/>
      </c>
      <c r="AF81" s="33" t="str">
        <f t="shared" si="13"/>
        <v/>
      </c>
      <c r="AG81" s="33" t="str">
        <f t="shared" si="13"/>
        <v/>
      </c>
      <c r="AH81" s="33" t="str">
        <f t="shared" si="13"/>
        <v/>
      </c>
      <c r="AI81" s="33" t="str">
        <f t="shared" si="13"/>
        <v/>
      </c>
      <c r="AJ81" s="33"/>
    </row>
    <row r="82" spans="1:36" hidden="1" x14ac:dyDescent="0.25">
      <c r="A82" s="99"/>
      <c r="B82" s="10" t="str">
        <f t="shared" si="6"/>
        <v>September</v>
      </c>
      <c r="E82" s="33" t="str">
        <f t="shared" ref="E82:AI82" si="14">IF(E69="","",IF(ISNA(VLOOKUP(E69,IF($AP$8="ja",$B$88:$B$203,$B$88:$B$193),1,FALSE)),IF(WEEKDAY(E69,2)&gt;5,"WE","WT"),"FT"))</f>
        <v/>
      </c>
      <c r="F82" s="33" t="str">
        <f t="shared" si="14"/>
        <v/>
      </c>
      <c r="G82" s="33" t="str">
        <f t="shared" si="14"/>
        <v/>
      </c>
      <c r="H82" s="33" t="str">
        <f t="shared" si="14"/>
        <v/>
      </c>
      <c r="I82" s="33" t="str">
        <f t="shared" si="14"/>
        <v/>
      </c>
      <c r="J82" s="33" t="str">
        <f t="shared" si="14"/>
        <v/>
      </c>
      <c r="K82" s="33" t="str">
        <f t="shared" si="14"/>
        <v/>
      </c>
      <c r="L82" s="33" t="str">
        <f t="shared" si="14"/>
        <v/>
      </c>
      <c r="M82" s="33" t="str">
        <f t="shared" si="14"/>
        <v/>
      </c>
      <c r="N82" s="33" t="str">
        <f t="shared" si="14"/>
        <v/>
      </c>
      <c r="O82" s="33" t="str">
        <f t="shared" si="14"/>
        <v/>
      </c>
      <c r="P82" s="33" t="str">
        <f t="shared" si="14"/>
        <v/>
      </c>
      <c r="Q82" s="33" t="str">
        <f t="shared" si="14"/>
        <v/>
      </c>
      <c r="R82" s="33" t="str">
        <f t="shared" si="14"/>
        <v/>
      </c>
      <c r="S82" s="33" t="str">
        <f t="shared" si="14"/>
        <v/>
      </c>
      <c r="T82" s="33" t="str">
        <f t="shared" si="14"/>
        <v/>
      </c>
      <c r="U82" s="33" t="str">
        <f t="shared" si="14"/>
        <v/>
      </c>
      <c r="V82" s="33" t="str">
        <f t="shared" si="14"/>
        <v/>
      </c>
      <c r="W82" s="33" t="str">
        <f t="shared" si="14"/>
        <v/>
      </c>
      <c r="X82" s="33" t="str">
        <f t="shared" si="14"/>
        <v/>
      </c>
      <c r="Y82" s="33" t="str">
        <f t="shared" si="14"/>
        <v/>
      </c>
      <c r="Z82" s="33" t="str">
        <f t="shared" si="14"/>
        <v/>
      </c>
      <c r="AA82" s="33" t="str">
        <f t="shared" si="14"/>
        <v/>
      </c>
      <c r="AB82" s="33" t="str">
        <f t="shared" si="14"/>
        <v/>
      </c>
      <c r="AC82" s="33" t="str">
        <f t="shared" si="14"/>
        <v/>
      </c>
      <c r="AD82" s="33" t="str">
        <f t="shared" si="14"/>
        <v/>
      </c>
      <c r="AE82" s="33" t="str">
        <f t="shared" si="14"/>
        <v/>
      </c>
      <c r="AF82" s="33" t="str">
        <f t="shared" si="14"/>
        <v/>
      </c>
      <c r="AG82" s="33" t="str">
        <f t="shared" si="14"/>
        <v/>
      </c>
      <c r="AH82" s="33" t="str">
        <f t="shared" si="14"/>
        <v/>
      </c>
      <c r="AI82" s="33" t="str">
        <f t="shared" si="14"/>
        <v/>
      </c>
      <c r="AJ82" s="33"/>
    </row>
    <row r="83" spans="1:36" hidden="1" x14ac:dyDescent="0.25">
      <c r="A83" s="99"/>
      <c r="B83" s="10" t="str">
        <f t="shared" si="6"/>
        <v>Oktober</v>
      </c>
      <c r="E83" s="33" t="str">
        <f t="shared" ref="E83:AI83" si="15">IF(E70="","",IF(ISNA(VLOOKUP(E70,IF($AP$8="ja",$B$88:$B$203,$B$88:$B$193),1,FALSE)),IF(WEEKDAY(E70,2)&gt;5,"WE","WT"),"FT"))</f>
        <v/>
      </c>
      <c r="F83" s="33" t="str">
        <f t="shared" si="15"/>
        <v/>
      </c>
      <c r="G83" s="33" t="str">
        <f t="shared" si="15"/>
        <v/>
      </c>
      <c r="H83" s="33" t="str">
        <f t="shared" si="15"/>
        <v/>
      </c>
      <c r="I83" s="33" t="str">
        <f t="shared" si="15"/>
        <v/>
      </c>
      <c r="J83" s="33" t="str">
        <f t="shared" si="15"/>
        <v/>
      </c>
      <c r="K83" s="33" t="str">
        <f t="shared" si="15"/>
        <v/>
      </c>
      <c r="L83" s="33" t="str">
        <f t="shared" si="15"/>
        <v/>
      </c>
      <c r="M83" s="33" t="str">
        <f t="shared" si="15"/>
        <v/>
      </c>
      <c r="N83" s="33" t="str">
        <f t="shared" si="15"/>
        <v/>
      </c>
      <c r="O83" s="33" t="str">
        <f t="shared" si="15"/>
        <v/>
      </c>
      <c r="P83" s="33" t="str">
        <f t="shared" si="15"/>
        <v/>
      </c>
      <c r="Q83" s="33" t="str">
        <f t="shared" si="15"/>
        <v/>
      </c>
      <c r="R83" s="33" t="str">
        <f t="shared" si="15"/>
        <v/>
      </c>
      <c r="S83" s="33" t="str">
        <f t="shared" si="15"/>
        <v/>
      </c>
      <c r="T83" s="33" t="str">
        <f t="shared" si="15"/>
        <v/>
      </c>
      <c r="U83" s="33" t="str">
        <f t="shared" si="15"/>
        <v/>
      </c>
      <c r="V83" s="33" t="str">
        <f t="shared" si="15"/>
        <v/>
      </c>
      <c r="W83" s="33" t="str">
        <f t="shared" si="15"/>
        <v/>
      </c>
      <c r="X83" s="33" t="str">
        <f t="shared" si="15"/>
        <v/>
      </c>
      <c r="Y83" s="33" t="str">
        <f t="shared" si="15"/>
        <v/>
      </c>
      <c r="Z83" s="33" t="str">
        <f t="shared" si="15"/>
        <v/>
      </c>
      <c r="AA83" s="33" t="str">
        <f t="shared" si="15"/>
        <v/>
      </c>
      <c r="AB83" s="33" t="str">
        <f t="shared" si="15"/>
        <v/>
      </c>
      <c r="AC83" s="33" t="str">
        <f t="shared" si="15"/>
        <v/>
      </c>
      <c r="AD83" s="33" t="str">
        <f t="shared" si="15"/>
        <v/>
      </c>
      <c r="AE83" s="33" t="str">
        <f t="shared" si="15"/>
        <v/>
      </c>
      <c r="AF83" s="33" t="str">
        <f t="shared" si="15"/>
        <v/>
      </c>
      <c r="AG83" s="33" t="str">
        <f t="shared" si="15"/>
        <v/>
      </c>
      <c r="AH83" s="33" t="str">
        <f t="shared" si="15"/>
        <v/>
      </c>
      <c r="AI83" s="33" t="str">
        <f t="shared" si="15"/>
        <v/>
      </c>
      <c r="AJ83" s="33"/>
    </row>
    <row r="84" spans="1:36" hidden="1" x14ac:dyDescent="0.25">
      <c r="A84" s="99"/>
      <c r="B84" s="10" t="str">
        <f t="shared" si="6"/>
        <v>November</v>
      </c>
      <c r="E84" s="33" t="str">
        <f t="shared" ref="E84:AI84" si="16">IF(E71="","",IF(ISNA(VLOOKUP(E71,IF($AP$8="ja",$B$88:$B$203,$B$88:$B$193),1,FALSE)),IF(WEEKDAY(E71,2)&gt;5,"WE","WT"),"FT"))</f>
        <v/>
      </c>
      <c r="F84" s="33" t="str">
        <f t="shared" si="16"/>
        <v/>
      </c>
      <c r="G84" s="33" t="str">
        <f t="shared" si="16"/>
        <v/>
      </c>
      <c r="H84" s="33" t="str">
        <f t="shared" si="16"/>
        <v/>
      </c>
      <c r="I84" s="33" t="str">
        <f t="shared" si="16"/>
        <v/>
      </c>
      <c r="J84" s="33" t="str">
        <f t="shared" si="16"/>
        <v/>
      </c>
      <c r="K84" s="33" t="str">
        <f t="shared" si="16"/>
        <v/>
      </c>
      <c r="L84" s="33" t="str">
        <f t="shared" si="16"/>
        <v/>
      </c>
      <c r="M84" s="33" t="str">
        <f t="shared" si="16"/>
        <v/>
      </c>
      <c r="N84" s="33" t="str">
        <f t="shared" si="16"/>
        <v/>
      </c>
      <c r="O84" s="33" t="str">
        <f t="shared" si="16"/>
        <v/>
      </c>
      <c r="P84" s="33" t="str">
        <f t="shared" si="16"/>
        <v/>
      </c>
      <c r="Q84" s="33" t="str">
        <f t="shared" si="16"/>
        <v/>
      </c>
      <c r="R84" s="33" t="str">
        <f t="shared" si="16"/>
        <v/>
      </c>
      <c r="S84" s="33" t="str">
        <f t="shared" si="16"/>
        <v/>
      </c>
      <c r="T84" s="33" t="str">
        <f t="shared" si="16"/>
        <v/>
      </c>
      <c r="U84" s="33" t="str">
        <f t="shared" si="16"/>
        <v/>
      </c>
      <c r="V84" s="33" t="str">
        <f t="shared" si="16"/>
        <v/>
      </c>
      <c r="W84" s="33" t="str">
        <f t="shared" si="16"/>
        <v/>
      </c>
      <c r="X84" s="33" t="str">
        <f t="shared" si="16"/>
        <v/>
      </c>
      <c r="Y84" s="33" t="str">
        <f t="shared" si="16"/>
        <v/>
      </c>
      <c r="Z84" s="33" t="str">
        <f t="shared" si="16"/>
        <v/>
      </c>
      <c r="AA84" s="33" t="str">
        <f t="shared" si="16"/>
        <v/>
      </c>
      <c r="AB84" s="33" t="str">
        <f t="shared" si="16"/>
        <v/>
      </c>
      <c r="AC84" s="33" t="str">
        <f t="shared" si="16"/>
        <v/>
      </c>
      <c r="AD84" s="33" t="str">
        <f t="shared" si="16"/>
        <v/>
      </c>
      <c r="AE84" s="33" t="str">
        <f t="shared" si="16"/>
        <v/>
      </c>
      <c r="AF84" s="33" t="str">
        <f t="shared" si="16"/>
        <v/>
      </c>
      <c r="AG84" s="33" t="str">
        <f t="shared" si="16"/>
        <v/>
      </c>
      <c r="AH84" s="33" t="str">
        <f t="shared" si="16"/>
        <v/>
      </c>
      <c r="AI84" s="33" t="str">
        <f t="shared" si="16"/>
        <v/>
      </c>
      <c r="AJ84" s="33"/>
    </row>
    <row r="85" spans="1:36" hidden="1" x14ac:dyDescent="0.25">
      <c r="A85" s="99"/>
      <c r="B85" s="10" t="str">
        <f t="shared" si="6"/>
        <v>Dezember</v>
      </c>
      <c r="E85" s="33" t="str">
        <f t="shared" ref="E85:AI85" si="17">IF(E72="","",IF(ISNA(VLOOKUP(E72,IF($AP$8="ja",$B$88:$B$203,$B$88:$B$193),1,FALSE)),IF(WEEKDAY(E72,2)&gt;5,"WE","WT"),"FT"))</f>
        <v/>
      </c>
      <c r="F85" s="33" t="str">
        <f t="shared" si="17"/>
        <v/>
      </c>
      <c r="G85" s="33" t="str">
        <f t="shared" si="17"/>
        <v/>
      </c>
      <c r="H85" s="33" t="str">
        <f t="shared" si="17"/>
        <v/>
      </c>
      <c r="I85" s="33" t="str">
        <f t="shared" si="17"/>
        <v/>
      </c>
      <c r="J85" s="33" t="str">
        <f t="shared" si="17"/>
        <v/>
      </c>
      <c r="K85" s="33" t="str">
        <f t="shared" si="17"/>
        <v/>
      </c>
      <c r="L85" s="33" t="str">
        <f t="shared" si="17"/>
        <v/>
      </c>
      <c r="M85" s="33" t="str">
        <f t="shared" si="17"/>
        <v/>
      </c>
      <c r="N85" s="33" t="str">
        <f t="shared" si="17"/>
        <v/>
      </c>
      <c r="O85" s="33" t="str">
        <f t="shared" si="17"/>
        <v/>
      </c>
      <c r="P85" s="33" t="str">
        <f t="shared" si="17"/>
        <v/>
      </c>
      <c r="Q85" s="33" t="str">
        <f t="shared" si="17"/>
        <v/>
      </c>
      <c r="R85" s="33" t="str">
        <f t="shared" si="17"/>
        <v/>
      </c>
      <c r="S85" s="33" t="str">
        <f t="shared" si="17"/>
        <v/>
      </c>
      <c r="T85" s="33" t="str">
        <f t="shared" si="17"/>
        <v/>
      </c>
      <c r="U85" s="33" t="str">
        <f t="shared" si="17"/>
        <v/>
      </c>
      <c r="V85" s="33" t="str">
        <f t="shared" si="17"/>
        <v/>
      </c>
      <c r="W85" s="33" t="str">
        <f t="shared" si="17"/>
        <v/>
      </c>
      <c r="X85" s="33" t="str">
        <f t="shared" si="17"/>
        <v/>
      </c>
      <c r="Y85" s="33" t="str">
        <f t="shared" si="17"/>
        <v/>
      </c>
      <c r="Z85" s="33" t="str">
        <f t="shared" si="17"/>
        <v/>
      </c>
      <c r="AA85" s="33" t="str">
        <f t="shared" si="17"/>
        <v/>
      </c>
      <c r="AB85" s="33" t="str">
        <f t="shared" si="17"/>
        <v/>
      </c>
      <c r="AC85" s="33" t="str">
        <f t="shared" si="17"/>
        <v/>
      </c>
      <c r="AD85" s="33" t="str">
        <f t="shared" si="17"/>
        <v/>
      </c>
      <c r="AE85" s="33" t="str">
        <f t="shared" si="17"/>
        <v/>
      </c>
      <c r="AF85" s="33" t="str">
        <f t="shared" si="17"/>
        <v/>
      </c>
      <c r="AG85" s="33" t="str">
        <f t="shared" si="17"/>
        <v/>
      </c>
      <c r="AH85" s="33" t="str">
        <f t="shared" si="17"/>
        <v/>
      </c>
      <c r="AI85" s="33" t="str">
        <f t="shared" si="17"/>
        <v/>
      </c>
      <c r="AJ85" s="33"/>
    </row>
    <row r="86" spans="1:36" hidden="1" x14ac:dyDescent="0.25">
      <c r="A86" s="99"/>
    </row>
    <row r="87" spans="1:36" s="1" customFormat="1" hidden="1" x14ac:dyDescent="0.25">
      <c r="A87" s="99"/>
      <c r="B87" s="24" t="s">
        <v>9</v>
      </c>
      <c r="C87" s="24"/>
      <c r="D87" s="24"/>
      <c r="E87" s="24"/>
      <c r="F87" s="24"/>
      <c r="G87" s="24"/>
      <c r="H87" s="24"/>
      <c r="I87" s="24"/>
      <c r="J87" s="24"/>
      <c r="K87" s="100" t="s">
        <v>8</v>
      </c>
      <c r="O87" s="57">
        <v>0.25</v>
      </c>
      <c r="Q87" s="10"/>
      <c r="R87" s="10"/>
      <c r="S87" s="10"/>
      <c r="T87" s="10"/>
      <c r="U87" s="10"/>
      <c r="V87" s="10"/>
      <c r="W87" s="10"/>
    </row>
    <row r="88" spans="1:36" s="1" customFormat="1" hidden="1" x14ac:dyDescent="0.25">
      <c r="A88" s="99"/>
      <c r="B88" s="28">
        <v>42005</v>
      </c>
      <c r="C88" s="28"/>
      <c r="D88" s="28"/>
      <c r="E88" s="29" t="s">
        <v>10</v>
      </c>
      <c r="F88" s="29"/>
      <c r="G88" s="29"/>
      <c r="H88" s="29"/>
      <c r="I88" s="29"/>
      <c r="J88" s="29"/>
      <c r="K88" s="100"/>
      <c r="O88" s="57">
        <v>0.5</v>
      </c>
    </row>
    <row r="89" spans="1:36" s="1" customFormat="1" hidden="1" x14ac:dyDescent="0.25">
      <c r="A89" s="99"/>
      <c r="B89" s="28">
        <v>42097</v>
      </c>
      <c r="C89" s="28"/>
      <c r="D89" s="28"/>
      <c r="E89" s="29" t="s">
        <v>11</v>
      </c>
      <c r="F89" s="29"/>
      <c r="G89" s="29"/>
      <c r="H89" s="29"/>
      <c r="I89" s="29"/>
      <c r="J89" s="29"/>
      <c r="K89" s="100"/>
      <c r="O89" s="57">
        <v>0.75</v>
      </c>
    </row>
    <row r="90" spans="1:36" s="1" customFormat="1" hidden="1" x14ac:dyDescent="0.25">
      <c r="A90" s="99"/>
      <c r="B90" s="28">
        <v>42100</v>
      </c>
      <c r="C90" s="28"/>
      <c r="D90" s="28"/>
      <c r="E90" s="29" t="s">
        <v>12</v>
      </c>
      <c r="F90" s="29"/>
      <c r="G90" s="29"/>
      <c r="H90" s="29"/>
      <c r="I90" s="29"/>
      <c r="J90" s="29"/>
      <c r="K90" s="100"/>
      <c r="O90" s="57">
        <v>1</v>
      </c>
    </row>
    <row r="91" spans="1:36" s="1" customFormat="1" hidden="1" x14ac:dyDescent="0.25">
      <c r="A91" s="99"/>
      <c r="B91" s="28">
        <v>42125</v>
      </c>
      <c r="C91" s="28"/>
      <c r="D91" s="28"/>
      <c r="E91" s="29" t="s">
        <v>13</v>
      </c>
      <c r="F91" s="29"/>
      <c r="G91" s="29"/>
      <c r="H91" s="29"/>
      <c r="I91" s="29"/>
      <c r="J91" s="29"/>
      <c r="K91" s="100"/>
      <c r="O91" s="57">
        <v>1.25</v>
      </c>
    </row>
    <row r="92" spans="1:36" s="1" customFormat="1" hidden="1" x14ac:dyDescent="0.25">
      <c r="A92" s="99"/>
      <c r="B92" s="28">
        <v>42138</v>
      </c>
      <c r="C92" s="28"/>
      <c r="D92" s="28"/>
      <c r="E92" s="29" t="s">
        <v>14</v>
      </c>
      <c r="F92" s="29"/>
      <c r="G92" s="29"/>
      <c r="H92" s="29"/>
      <c r="I92" s="29"/>
      <c r="J92" s="29"/>
      <c r="K92" s="100"/>
      <c r="O92" s="57">
        <v>1.5</v>
      </c>
    </row>
    <row r="93" spans="1:36" s="1" customFormat="1" hidden="1" x14ac:dyDescent="0.25">
      <c r="A93" s="99"/>
      <c r="B93" s="28">
        <v>42149</v>
      </c>
      <c r="C93" s="28"/>
      <c r="D93" s="28"/>
      <c r="E93" s="29" t="s">
        <v>15</v>
      </c>
      <c r="F93" s="29"/>
      <c r="G93" s="29"/>
      <c r="H93" s="29"/>
      <c r="I93" s="29"/>
      <c r="J93" s="29"/>
      <c r="K93" s="100"/>
      <c r="O93" s="57">
        <v>1.75</v>
      </c>
    </row>
    <row r="94" spans="1:36" s="1" customFormat="1" hidden="1" x14ac:dyDescent="0.25">
      <c r="A94" s="99"/>
      <c r="B94" s="28">
        <v>42280</v>
      </c>
      <c r="C94" s="28"/>
      <c r="D94" s="28"/>
      <c r="E94" s="29" t="s">
        <v>16</v>
      </c>
      <c r="F94" s="29"/>
      <c r="G94" s="29"/>
      <c r="H94" s="29"/>
      <c r="I94" s="29"/>
      <c r="J94" s="29"/>
      <c r="K94" s="100"/>
      <c r="O94" s="57">
        <v>2</v>
      </c>
    </row>
    <row r="95" spans="1:36" s="1" customFormat="1" hidden="1" x14ac:dyDescent="0.25">
      <c r="A95" s="99"/>
      <c r="B95" s="28">
        <v>42308</v>
      </c>
      <c r="C95" s="28"/>
      <c r="D95" s="28"/>
      <c r="E95" s="29" t="s">
        <v>17</v>
      </c>
      <c r="F95" s="29"/>
      <c r="G95" s="29"/>
      <c r="H95" s="29"/>
      <c r="I95" s="29"/>
      <c r="J95" s="29"/>
      <c r="K95" s="100"/>
      <c r="O95" s="57">
        <v>2.25</v>
      </c>
    </row>
    <row r="96" spans="1:36" s="1" customFormat="1" hidden="1" x14ac:dyDescent="0.25">
      <c r="A96" s="99"/>
      <c r="B96" s="28">
        <v>42363</v>
      </c>
      <c r="C96" s="28"/>
      <c r="D96" s="28"/>
      <c r="E96" s="29" t="s">
        <v>18</v>
      </c>
      <c r="F96" s="29"/>
      <c r="G96" s="29"/>
      <c r="H96" s="29"/>
      <c r="I96" s="29"/>
      <c r="J96" s="29"/>
      <c r="K96" s="100"/>
      <c r="O96" s="57">
        <v>2.5</v>
      </c>
    </row>
    <row r="97" spans="1:15" s="1" customFormat="1" hidden="1" x14ac:dyDescent="0.25">
      <c r="A97" s="99"/>
      <c r="B97" s="28">
        <v>42364</v>
      </c>
      <c r="C97" s="28"/>
      <c r="D97" s="28"/>
      <c r="E97" s="29" t="s">
        <v>19</v>
      </c>
      <c r="F97" s="29"/>
      <c r="G97" s="29"/>
      <c r="H97" s="29"/>
      <c r="I97" s="29"/>
      <c r="J97" s="29"/>
      <c r="K97" s="100"/>
      <c r="O97" s="57">
        <v>2.75</v>
      </c>
    </row>
    <row r="98" spans="1:15" s="1" customFormat="1" hidden="1" x14ac:dyDescent="0.25">
      <c r="A98" s="99"/>
      <c r="B98" s="25">
        <v>42370</v>
      </c>
      <c r="C98" s="25"/>
      <c r="D98" s="25"/>
      <c r="E98" s="26" t="s">
        <v>10</v>
      </c>
      <c r="F98" s="26"/>
      <c r="G98" s="26"/>
      <c r="H98" s="26"/>
      <c r="I98" s="26"/>
      <c r="J98" s="26"/>
      <c r="K98" s="100"/>
      <c r="O98" s="57">
        <v>3</v>
      </c>
    </row>
    <row r="99" spans="1:15" s="1" customFormat="1" hidden="1" x14ac:dyDescent="0.25">
      <c r="A99" s="99"/>
      <c r="B99" s="25">
        <v>42454</v>
      </c>
      <c r="C99" s="25"/>
      <c r="D99" s="25"/>
      <c r="E99" s="26" t="s">
        <v>11</v>
      </c>
      <c r="F99" s="26"/>
      <c r="G99" s="26"/>
      <c r="H99" s="26"/>
      <c r="I99" s="26"/>
      <c r="J99" s="26"/>
      <c r="K99" s="100"/>
      <c r="O99" s="57">
        <v>3.25</v>
      </c>
    </row>
    <row r="100" spans="1:15" s="1" customFormat="1" hidden="1" x14ac:dyDescent="0.25">
      <c r="A100" s="99"/>
      <c r="B100" s="25">
        <v>42457</v>
      </c>
      <c r="C100" s="25"/>
      <c r="D100" s="25"/>
      <c r="E100" s="26" t="s">
        <v>12</v>
      </c>
      <c r="F100" s="26"/>
      <c r="G100" s="26"/>
      <c r="H100" s="26"/>
      <c r="I100" s="26"/>
      <c r="J100" s="26"/>
      <c r="K100" s="100"/>
      <c r="O100" s="57">
        <v>3.5</v>
      </c>
    </row>
    <row r="101" spans="1:15" s="1" customFormat="1" hidden="1" x14ac:dyDescent="0.25">
      <c r="A101" s="99"/>
      <c r="B101" s="25">
        <v>42491</v>
      </c>
      <c r="C101" s="25"/>
      <c r="D101" s="25"/>
      <c r="E101" s="27" t="s">
        <v>13</v>
      </c>
      <c r="F101" s="27"/>
      <c r="G101" s="27"/>
      <c r="H101" s="27"/>
      <c r="I101" s="27"/>
      <c r="J101" s="27"/>
      <c r="K101" s="100"/>
      <c r="O101" s="57">
        <v>3.75</v>
      </c>
    </row>
    <row r="102" spans="1:15" s="1" customFormat="1" hidden="1" x14ac:dyDescent="0.25">
      <c r="A102" s="99"/>
      <c r="B102" s="25">
        <v>42495</v>
      </c>
      <c r="C102" s="25"/>
      <c r="D102" s="25"/>
      <c r="E102" s="26" t="s">
        <v>14</v>
      </c>
      <c r="F102" s="26"/>
      <c r="G102" s="26"/>
      <c r="H102" s="26"/>
      <c r="I102" s="26"/>
      <c r="J102" s="26"/>
      <c r="K102" s="100"/>
      <c r="O102" s="57">
        <v>4</v>
      </c>
    </row>
    <row r="103" spans="1:15" s="1" customFormat="1" hidden="1" x14ac:dyDescent="0.25">
      <c r="A103" s="99"/>
      <c r="B103" s="25">
        <v>42506</v>
      </c>
      <c r="C103" s="25"/>
      <c r="D103" s="25"/>
      <c r="E103" s="26" t="s">
        <v>15</v>
      </c>
      <c r="F103" s="26"/>
      <c r="G103" s="26"/>
      <c r="H103" s="26"/>
      <c r="I103" s="26"/>
      <c r="J103" s="26"/>
      <c r="K103" s="100"/>
      <c r="O103" s="57">
        <v>4.25</v>
      </c>
    </row>
    <row r="104" spans="1:15" s="1" customFormat="1" hidden="1" x14ac:dyDescent="0.25">
      <c r="A104" s="99"/>
      <c r="B104" s="25">
        <v>42646</v>
      </c>
      <c r="C104" s="25"/>
      <c r="D104" s="25"/>
      <c r="E104" s="27" t="s">
        <v>16</v>
      </c>
      <c r="F104" s="27"/>
      <c r="G104" s="27"/>
      <c r="H104" s="27"/>
      <c r="I104" s="27"/>
      <c r="J104" s="27"/>
      <c r="K104" s="100"/>
      <c r="O104" s="57">
        <v>4.5</v>
      </c>
    </row>
    <row r="105" spans="1:15" s="1" customFormat="1" hidden="1" x14ac:dyDescent="0.25">
      <c r="A105" s="99"/>
      <c r="B105" s="25">
        <v>42674</v>
      </c>
      <c r="C105" s="25"/>
      <c r="D105" s="25"/>
      <c r="E105" s="26" t="s">
        <v>17</v>
      </c>
      <c r="F105" s="26"/>
      <c r="G105" s="26"/>
      <c r="H105" s="26"/>
      <c r="I105" s="26"/>
      <c r="J105" s="26"/>
      <c r="K105" s="100"/>
      <c r="O105" s="57">
        <v>4.75</v>
      </c>
    </row>
    <row r="106" spans="1:15" s="1" customFormat="1" hidden="1" x14ac:dyDescent="0.25">
      <c r="A106" s="99"/>
      <c r="B106" s="25">
        <v>42729</v>
      </c>
      <c r="C106" s="25"/>
      <c r="D106" s="25"/>
      <c r="E106" s="26" t="s">
        <v>18</v>
      </c>
      <c r="F106" s="26"/>
      <c r="G106" s="26"/>
      <c r="H106" s="26"/>
      <c r="I106" s="26"/>
      <c r="J106" s="26"/>
      <c r="K106" s="100"/>
      <c r="O106" s="57">
        <v>5</v>
      </c>
    </row>
    <row r="107" spans="1:15" s="1" customFormat="1" hidden="1" x14ac:dyDescent="0.25">
      <c r="A107" s="99"/>
      <c r="B107" s="25">
        <v>42730</v>
      </c>
      <c r="C107" s="25"/>
      <c r="D107" s="25"/>
      <c r="E107" s="26" t="s">
        <v>19</v>
      </c>
      <c r="F107" s="26"/>
      <c r="G107" s="26"/>
      <c r="H107" s="26"/>
      <c r="I107" s="26"/>
      <c r="J107" s="26"/>
      <c r="K107" s="100"/>
      <c r="O107" s="57">
        <v>5.25</v>
      </c>
    </row>
    <row r="108" spans="1:15" s="1" customFormat="1" hidden="1" x14ac:dyDescent="0.25">
      <c r="A108" s="99"/>
      <c r="B108" s="28">
        <v>42736</v>
      </c>
      <c r="C108" s="28"/>
      <c r="D108" s="28"/>
      <c r="E108" s="29" t="s">
        <v>10</v>
      </c>
      <c r="F108" s="29"/>
      <c r="G108" s="29"/>
      <c r="H108" s="29"/>
      <c r="I108" s="29"/>
      <c r="J108" s="29"/>
      <c r="K108" s="100"/>
      <c r="O108" s="57">
        <v>5.5</v>
      </c>
    </row>
    <row r="109" spans="1:15" s="1" customFormat="1" hidden="1" x14ac:dyDescent="0.25">
      <c r="A109" s="99"/>
      <c r="B109" s="28">
        <v>42839</v>
      </c>
      <c r="C109" s="28"/>
      <c r="D109" s="28"/>
      <c r="E109" s="29" t="s">
        <v>11</v>
      </c>
      <c r="F109" s="29"/>
      <c r="G109" s="29"/>
      <c r="H109" s="29"/>
      <c r="I109" s="29"/>
      <c r="J109" s="29"/>
      <c r="K109" s="100"/>
      <c r="O109" s="57">
        <v>5.75</v>
      </c>
    </row>
    <row r="110" spans="1:15" s="1" customFormat="1" hidden="1" x14ac:dyDescent="0.25">
      <c r="A110" s="99"/>
      <c r="B110" s="28">
        <v>42842</v>
      </c>
      <c r="C110" s="28"/>
      <c r="D110" s="28"/>
      <c r="E110" s="29" t="s">
        <v>12</v>
      </c>
      <c r="F110" s="29"/>
      <c r="G110" s="29"/>
      <c r="H110" s="29"/>
      <c r="I110" s="29"/>
      <c r="J110" s="29"/>
      <c r="K110" s="100"/>
      <c r="O110" s="57">
        <v>6</v>
      </c>
    </row>
    <row r="111" spans="1:15" s="1" customFormat="1" hidden="1" x14ac:dyDescent="0.25">
      <c r="A111" s="99"/>
      <c r="B111" s="28">
        <v>42856</v>
      </c>
      <c r="C111" s="28"/>
      <c r="D111" s="28"/>
      <c r="E111" s="29" t="s">
        <v>13</v>
      </c>
      <c r="F111" s="29"/>
      <c r="G111" s="29"/>
      <c r="H111" s="29"/>
      <c r="I111" s="29"/>
      <c r="J111" s="29"/>
      <c r="K111" s="100"/>
      <c r="O111" s="57">
        <v>6.25</v>
      </c>
    </row>
    <row r="112" spans="1:15" s="1" customFormat="1" hidden="1" x14ac:dyDescent="0.25">
      <c r="A112" s="99"/>
      <c r="B112" s="28">
        <v>42880</v>
      </c>
      <c r="C112" s="28"/>
      <c r="D112" s="28"/>
      <c r="E112" s="29" t="s">
        <v>14</v>
      </c>
      <c r="F112" s="29"/>
      <c r="G112" s="29"/>
      <c r="H112" s="29"/>
      <c r="I112" s="29"/>
      <c r="J112" s="29"/>
      <c r="K112" s="100"/>
      <c r="O112" s="57">
        <v>6.5</v>
      </c>
    </row>
    <row r="113" spans="1:15" s="1" customFormat="1" hidden="1" x14ac:dyDescent="0.25">
      <c r="A113" s="99"/>
      <c r="B113" s="28">
        <v>42891</v>
      </c>
      <c r="C113" s="28"/>
      <c r="D113" s="28"/>
      <c r="E113" s="29" t="s">
        <v>15</v>
      </c>
      <c r="F113" s="29"/>
      <c r="G113" s="29"/>
      <c r="H113" s="29"/>
      <c r="I113" s="29"/>
      <c r="J113" s="29"/>
      <c r="K113" s="100"/>
      <c r="O113" s="57">
        <v>6.75</v>
      </c>
    </row>
    <row r="114" spans="1:15" s="1" customFormat="1" hidden="1" x14ac:dyDescent="0.25">
      <c r="A114" s="99"/>
      <c r="B114" s="28">
        <v>43011</v>
      </c>
      <c r="C114" s="28"/>
      <c r="D114" s="28"/>
      <c r="E114" s="29" t="s">
        <v>16</v>
      </c>
      <c r="F114" s="29"/>
      <c r="G114" s="29"/>
      <c r="H114" s="29"/>
      <c r="I114" s="29"/>
      <c r="J114" s="29"/>
      <c r="K114" s="100"/>
      <c r="O114" s="57">
        <v>7</v>
      </c>
    </row>
    <row r="115" spans="1:15" s="1" customFormat="1" hidden="1" x14ac:dyDescent="0.25">
      <c r="A115" s="99"/>
      <c r="B115" s="28">
        <v>43039</v>
      </c>
      <c r="C115" s="28"/>
      <c r="D115" s="28"/>
      <c r="E115" s="29" t="s">
        <v>17</v>
      </c>
      <c r="F115" s="29"/>
      <c r="G115" s="29"/>
      <c r="H115" s="29"/>
      <c r="I115" s="29"/>
      <c r="J115" s="29"/>
      <c r="K115" s="100"/>
      <c r="O115" s="57">
        <v>7.25</v>
      </c>
    </row>
    <row r="116" spans="1:15" s="1" customFormat="1" hidden="1" x14ac:dyDescent="0.25">
      <c r="A116" s="99"/>
      <c r="B116" s="28">
        <v>43094</v>
      </c>
      <c r="C116" s="28"/>
      <c r="D116" s="28"/>
      <c r="E116" s="29" t="s">
        <v>18</v>
      </c>
      <c r="F116" s="29"/>
      <c r="G116" s="29"/>
      <c r="H116" s="29"/>
      <c r="I116" s="29"/>
      <c r="J116" s="29"/>
      <c r="K116" s="100"/>
      <c r="O116" s="57">
        <v>7.5</v>
      </c>
    </row>
    <row r="117" spans="1:15" s="1" customFormat="1" hidden="1" x14ac:dyDescent="0.25">
      <c r="A117" s="99"/>
      <c r="B117" s="28">
        <v>43095</v>
      </c>
      <c r="C117" s="28"/>
      <c r="D117" s="28"/>
      <c r="E117" s="29" t="s">
        <v>19</v>
      </c>
      <c r="F117" s="29"/>
      <c r="G117" s="29"/>
      <c r="H117" s="29"/>
      <c r="I117" s="29"/>
      <c r="J117" s="29"/>
      <c r="K117" s="100"/>
      <c r="O117" s="57">
        <v>7.75</v>
      </c>
    </row>
    <row r="118" spans="1:15" s="1" customFormat="1" hidden="1" x14ac:dyDescent="0.25">
      <c r="A118" s="99"/>
      <c r="B118" s="25">
        <v>43101</v>
      </c>
      <c r="C118" s="25"/>
      <c r="D118" s="25"/>
      <c r="E118" s="26" t="s">
        <v>10</v>
      </c>
      <c r="F118" s="26"/>
      <c r="G118" s="26"/>
      <c r="H118" s="26"/>
      <c r="I118" s="26"/>
      <c r="J118" s="26"/>
      <c r="K118" s="100"/>
      <c r="O118" s="57">
        <v>8</v>
      </c>
    </row>
    <row r="119" spans="1:15" s="1" customFormat="1" hidden="1" x14ac:dyDescent="0.25">
      <c r="A119" s="99"/>
      <c r="B119" s="25">
        <v>43189</v>
      </c>
      <c r="C119" s="25"/>
      <c r="D119" s="25"/>
      <c r="E119" s="26" t="s">
        <v>11</v>
      </c>
      <c r="F119" s="26"/>
      <c r="G119" s="26"/>
      <c r="H119" s="26"/>
      <c r="I119" s="26"/>
      <c r="J119" s="26"/>
      <c r="K119" s="100"/>
      <c r="O119" s="57">
        <v>8.25</v>
      </c>
    </row>
    <row r="120" spans="1:15" s="1" customFormat="1" hidden="1" x14ac:dyDescent="0.25">
      <c r="A120" s="99"/>
      <c r="B120" s="25">
        <v>43192</v>
      </c>
      <c r="C120" s="25"/>
      <c r="D120" s="25"/>
      <c r="E120" s="26" t="s">
        <v>12</v>
      </c>
      <c r="F120" s="26"/>
      <c r="G120" s="26"/>
      <c r="H120" s="26"/>
      <c r="I120" s="26"/>
      <c r="J120" s="26"/>
      <c r="K120" s="100"/>
      <c r="O120" s="57">
        <v>8.5</v>
      </c>
    </row>
    <row r="121" spans="1:15" s="1" customFormat="1" hidden="1" x14ac:dyDescent="0.25">
      <c r="A121" s="99"/>
      <c r="B121" s="25">
        <v>43221</v>
      </c>
      <c r="C121" s="25"/>
      <c r="D121" s="25"/>
      <c r="E121" s="26" t="s">
        <v>13</v>
      </c>
      <c r="F121" s="26"/>
      <c r="G121" s="26"/>
      <c r="H121" s="26"/>
      <c r="I121" s="26"/>
      <c r="J121" s="26"/>
      <c r="K121" s="100"/>
      <c r="O121" s="57">
        <v>8.75</v>
      </c>
    </row>
    <row r="122" spans="1:15" s="1" customFormat="1" hidden="1" x14ac:dyDescent="0.25">
      <c r="A122" s="99"/>
      <c r="B122" s="25">
        <v>43230</v>
      </c>
      <c r="C122" s="25"/>
      <c r="D122" s="25"/>
      <c r="E122" s="26" t="s">
        <v>14</v>
      </c>
      <c r="F122" s="26"/>
      <c r="G122" s="26"/>
      <c r="H122" s="26"/>
      <c r="I122" s="26"/>
      <c r="J122" s="26"/>
      <c r="K122" s="100"/>
      <c r="O122" s="57">
        <v>9</v>
      </c>
    </row>
    <row r="123" spans="1:15" s="1" customFormat="1" hidden="1" x14ac:dyDescent="0.25">
      <c r="A123" s="99"/>
      <c r="B123" s="25">
        <v>43241</v>
      </c>
      <c r="C123" s="25"/>
      <c r="D123" s="25"/>
      <c r="E123" s="26" t="s">
        <v>15</v>
      </c>
      <c r="F123" s="26"/>
      <c r="G123" s="26"/>
      <c r="H123" s="26"/>
      <c r="I123" s="26"/>
      <c r="J123" s="26"/>
      <c r="K123" s="100"/>
      <c r="O123" s="57">
        <v>9.25</v>
      </c>
    </row>
    <row r="124" spans="1:15" s="1" customFormat="1" hidden="1" x14ac:dyDescent="0.25">
      <c r="A124" s="99"/>
      <c r="B124" s="25">
        <v>43376</v>
      </c>
      <c r="C124" s="25"/>
      <c r="D124" s="25"/>
      <c r="E124" s="26" t="s">
        <v>16</v>
      </c>
      <c r="F124" s="26"/>
      <c r="G124" s="26"/>
      <c r="H124" s="26"/>
      <c r="I124" s="26"/>
      <c r="J124" s="26"/>
      <c r="K124" s="100"/>
      <c r="O124" s="57">
        <v>9.5</v>
      </c>
    </row>
    <row r="125" spans="1:15" s="1" customFormat="1" hidden="1" x14ac:dyDescent="0.25">
      <c r="A125" s="99"/>
      <c r="B125" s="25">
        <v>43404</v>
      </c>
      <c r="C125" s="25"/>
      <c r="D125" s="25"/>
      <c r="E125" s="26" t="s">
        <v>17</v>
      </c>
      <c r="F125" s="26"/>
      <c r="G125" s="26"/>
      <c r="H125" s="26"/>
      <c r="I125" s="26"/>
      <c r="J125" s="26"/>
      <c r="K125" s="100"/>
      <c r="O125" s="57">
        <v>9.75</v>
      </c>
    </row>
    <row r="126" spans="1:15" s="1" customFormat="1" hidden="1" x14ac:dyDescent="0.25">
      <c r="A126" s="99"/>
      <c r="B126" s="25">
        <v>43459</v>
      </c>
      <c r="C126" s="25"/>
      <c r="D126" s="25"/>
      <c r="E126" s="26" t="s">
        <v>18</v>
      </c>
      <c r="F126" s="26"/>
      <c r="G126" s="26"/>
      <c r="H126" s="26"/>
      <c r="I126" s="26"/>
      <c r="J126" s="26"/>
      <c r="K126" s="100"/>
      <c r="O126" s="57">
        <v>10</v>
      </c>
    </row>
    <row r="127" spans="1:15" s="1" customFormat="1" hidden="1" x14ac:dyDescent="0.25">
      <c r="A127" s="99"/>
      <c r="B127" s="25">
        <v>43460</v>
      </c>
      <c r="C127" s="25"/>
      <c r="D127" s="25"/>
      <c r="E127" s="26" t="s">
        <v>19</v>
      </c>
      <c r="F127" s="26"/>
      <c r="G127" s="26"/>
      <c r="H127" s="26"/>
      <c r="I127" s="26"/>
      <c r="J127" s="26"/>
      <c r="K127" s="100"/>
    </row>
    <row r="128" spans="1:15" s="1" customFormat="1" hidden="1" x14ac:dyDescent="0.25">
      <c r="A128" s="99"/>
      <c r="B128" s="28">
        <v>43466</v>
      </c>
      <c r="C128" s="28"/>
      <c r="D128" s="28"/>
      <c r="E128" s="29" t="s">
        <v>10</v>
      </c>
      <c r="F128" s="29"/>
      <c r="G128" s="29"/>
      <c r="H128" s="29"/>
      <c r="I128" s="29"/>
      <c r="J128" s="29"/>
      <c r="K128" s="100"/>
    </row>
    <row r="129" spans="1:11" s="1" customFormat="1" hidden="1" x14ac:dyDescent="0.25">
      <c r="A129" s="99"/>
      <c r="B129" s="28">
        <v>43574</v>
      </c>
      <c r="C129" s="28"/>
      <c r="D129" s="28"/>
      <c r="E129" s="29" t="s">
        <v>11</v>
      </c>
      <c r="F129" s="29"/>
      <c r="G129" s="29"/>
      <c r="H129" s="29"/>
      <c r="I129" s="29"/>
      <c r="J129" s="29"/>
      <c r="K129" s="100"/>
    </row>
    <row r="130" spans="1:11" s="1" customFormat="1" hidden="1" x14ac:dyDescent="0.25">
      <c r="A130" s="99"/>
      <c r="B130" s="28">
        <v>43577</v>
      </c>
      <c r="C130" s="28"/>
      <c r="D130" s="28"/>
      <c r="E130" s="29" t="s">
        <v>12</v>
      </c>
      <c r="F130" s="29"/>
      <c r="G130" s="29"/>
      <c r="H130" s="29"/>
      <c r="I130" s="29"/>
      <c r="J130" s="29"/>
      <c r="K130" s="100"/>
    </row>
    <row r="131" spans="1:11" s="1" customFormat="1" hidden="1" x14ac:dyDescent="0.25">
      <c r="A131" s="99"/>
      <c r="B131" s="28">
        <v>43586</v>
      </c>
      <c r="C131" s="28"/>
      <c r="D131" s="28"/>
      <c r="E131" s="29" t="s">
        <v>13</v>
      </c>
      <c r="F131" s="29"/>
      <c r="G131" s="29"/>
      <c r="H131" s="29"/>
      <c r="I131" s="29"/>
      <c r="J131" s="29"/>
      <c r="K131" s="100"/>
    </row>
    <row r="132" spans="1:11" s="1" customFormat="1" hidden="1" x14ac:dyDescent="0.25">
      <c r="A132" s="99"/>
      <c r="B132" s="28">
        <v>43615</v>
      </c>
      <c r="C132" s="28"/>
      <c r="D132" s="28"/>
      <c r="E132" s="29" t="s">
        <v>14</v>
      </c>
      <c r="F132" s="29"/>
      <c r="G132" s="29"/>
      <c r="H132" s="29"/>
      <c r="I132" s="29"/>
      <c r="J132" s="29"/>
      <c r="K132" s="100"/>
    </row>
    <row r="133" spans="1:11" s="1" customFormat="1" hidden="1" x14ac:dyDescent="0.25">
      <c r="A133" s="99"/>
      <c r="B133" s="28">
        <v>43626</v>
      </c>
      <c r="C133" s="28"/>
      <c r="D133" s="28"/>
      <c r="E133" s="29" t="s">
        <v>15</v>
      </c>
      <c r="F133" s="29"/>
      <c r="G133" s="29"/>
      <c r="H133" s="29"/>
      <c r="I133" s="29"/>
      <c r="J133" s="29"/>
      <c r="K133" s="100"/>
    </row>
    <row r="134" spans="1:11" s="1" customFormat="1" hidden="1" x14ac:dyDescent="0.25">
      <c r="A134" s="99"/>
      <c r="B134" s="28">
        <v>43728</v>
      </c>
      <c r="C134" s="28"/>
      <c r="D134" s="28"/>
      <c r="E134" s="29" t="s">
        <v>48</v>
      </c>
      <c r="F134" s="29"/>
      <c r="G134" s="29"/>
      <c r="H134" s="29"/>
      <c r="I134" s="29"/>
      <c r="J134" s="29"/>
      <c r="K134" s="100"/>
    </row>
    <row r="135" spans="1:11" s="1" customFormat="1" hidden="1" x14ac:dyDescent="0.25">
      <c r="A135" s="99"/>
      <c r="B135" s="28">
        <v>43741</v>
      </c>
      <c r="C135" s="28"/>
      <c r="D135" s="28"/>
      <c r="E135" s="29" t="s">
        <v>16</v>
      </c>
      <c r="F135" s="29"/>
      <c r="G135" s="29"/>
      <c r="H135" s="29"/>
      <c r="I135" s="29"/>
      <c r="J135" s="29"/>
      <c r="K135" s="100"/>
    </row>
    <row r="136" spans="1:11" s="1" customFormat="1" hidden="1" x14ac:dyDescent="0.25">
      <c r="A136" s="99"/>
      <c r="B136" s="28">
        <v>43769</v>
      </c>
      <c r="C136" s="28"/>
      <c r="D136" s="28"/>
      <c r="E136" s="29" t="s">
        <v>17</v>
      </c>
      <c r="F136" s="29"/>
      <c r="G136" s="29"/>
      <c r="H136" s="29"/>
      <c r="I136" s="29"/>
      <c r="J136" s="29"/>
      <c r="K136" s="100"/>
    </row>
    <row r="137" spans="1:11" s="1" customFormat="1" hidden="1" x14ac:dyDescent="0.25">
      <c r="A137" s="99"/>
      <c r="B137" s="28">
        <v>43824</v>
      </c>
      <c r="C137" s="28"/>
      <c r="D137" s="28"/>
      <c r="E137" s="29" t="s">
        <v>18</v>
      </c>
      <c r="F137" s="29"/>
      <c r="G137" s="29"/>
      <c r="H137" s="29"/>
      <c r="I137" s="29"/>
      <c r="J137" s="29"/>
      <c r="K137" s="100"/>
    </row>
    <row r="138" spans="1:11" s="1" customFormat="1" hidden="1" x14ac:dyDescent="0.25">
      <c r="A138" s="99"/>
      <c r="B138" s="28">
        <v>43825</v>
      </c>
      <c r="C138" s="28"/>
      <c r="D138" s="28"/>
      <c r="E138" s="29" t="s">
        <v>19</v>
      </c>
      <c r="F138" s="29"/>
      <c r="G138" s="29"/>
      <c r="H138" s="29"/>
      <c r="I138" s="29"/>
      <c r="J138" s="29"/>
      <c r="K138" s="100"/>
    </row>
    <row r="139" spans="1:11" s="1" customFormat="1" hidden="1" x14ac:dyDescent="0.25">
      <c r="A139" s="99"/>
      <c r="B139" s="25">
        <v>43831</v>
      </c>
      <c r="C139" s="25"/>
      <c r="D139" s="25"/>
      <c r="E139" s="26" t="s">
        <v>10</v>
      </c>
      <c r="F139" s="26"/>
      <c r="G139" s="26"/>
      <c r="H139" s="26"/>
      <c r="I139" s="26"/>
      <c r="J139" s="26"/>
      <c r="K139" s="100"/>
    </row>
    <row r="140" spans="1:11" s="1" customFormat="1" hidden="1" x14ac:dyDescent="0.25">
      <c r="A140" s="99"/>
      <c r="B140" s="25">
        <v>43931</v>
      </c>
      <c r="C140" s="25"/>
      <c r="D140" s="25"/>
      <c r="E140" s="26" t="s">
        <v>11</v>
      </c>
      <c r="F140" s="26"/>
      <c r="G140" s="26"/>
      <c r="H140" s="26"/>
      <c r="I140" s="26"/>
      <c r="J140" s="26"/>
      <c r="K140" s="100"/>
    </row>
    <row r="141" spans="1:11" s="1" customFormat="1" hidden="1" x14ac:dyDescent="0.25">
      <c r="A141" s="99"/>
      <c r="B141" s="25">
        <v>43934</v>
      </c>
      <c r="C141" s="25"/>
      <c r="D141" s="25"/>
      <c r="E141" s="26" t="s">
        <v>12</v>
      </c>
      <c r="F141" s="26"/>
      <c r="G141" s="26"/>
      <c r="H141" s="26"/>
      <c r="I141" s="26"/>
      <c r="J141" s="26"/>
      <c r="K141" s="100"/>
    </row>
    <row r="142" spans="1:11" s="1" customFormat="1" hidden="1" x14ac:dyDescent="0.25">
      <c r="A142" s="99"/>
      <c r="B142" s="25">
        <v>43952</v>
      </c>
      <c r="C142" s="25"/>
      <c r="D142" s="25"/>
      <c r="E142" s="26" t="s">
        <v>13</v>
      </c>
      <c r="F142" s="26"/>
      <c r="G142" s="26"/>
      <c r="H142" s="26"/>
      <c r="I142" s="26"/>
      <c r="J142" s="26"/>
      <c r="K142" s="100"/>
    </row>
    <row r="143" spans="1:11" s="1" customFormat="1" hidden="1" x14ac:dyDescent="0.25">
      <c r="A143" s="99"/>
      <c r="B143" s="25">
        <v>43972</v>
      </c>
      <c r="C143" s="25"/>
      <c r="D143" s="25"/>
      <c r="E143" s="26" t="s">
        <v>14</v>
      </c>
      <c r="F143" s="26"/>
      <c r="G143" s="26"/>
      <c r="H143" s="26"/>
      <c r="I143" s="26"/>
      <c r="J143" s="26"/>
      <c r="K143" s="100"/>
    </row>
    <row r="144" spans="1:11" s="1" customFormat="1" hidden="1" x14ac:dyDescent="0.25">
      <c r="A144" s="99"/>
      <c r="B144" s="25">
        <v>43983</v>
      </c>
      <c r="C144" s="25"/>
      <c r="D144" s="25"/>
      <c r="E144" s="26" t="s">
        <v>15</v>
      </c>
      <c r="F144" s="26"/>
      <c r="G144" s="26"/>
      <c r="H144" s="26"/>
      <c r="I144" s="26"/>
      <c r="J144" s="26"/>
      <c r="K144" s="100"/>
    </row>
    <row r="145" spans="1:11" s="1" customFormat="1" hidden="1" x14ac:dyDescent="0.25">
      <c r="A145" s="99"/>
      <c r="B145" s="25">
        <v>44094</v>
      </c>
      <c r="C145" s="25"/>
      <c r="D145" s="25"/>
      <c r="E145" s="26" t="s">
        <v>48</v>
      </c>
      <c r="F145" s="26"/>
      <c r="G145" s="26"/>
      <c r="H145" s="26"/>
      <c r="I145" s="26"/>
      <c r="J145" s="26"/>
      <c r="K145" s="100"/>
    </row>
    <row r="146" spans="1:11" s="1" customFormat="1" hidden="1" x14ac:dyDescent="0.25">
      <c r="A146" s="99"/>
      <c r="B146" s="25">
        <v>44107</v>
      </c>
      <c r="C146" s="25"/>
      <c r="D146" s="25"/>
      <c r="E146" s="26" t="s">
        <v>16</v>
      </c>
      <c r="F146" s="26"/>
      <c r="G146" s="26"/>
      <c r="H146" s="26"/>
      <c r="I146" s="26"/>
      <c r="J146" s="26"/>
      <c r="K146" s="100"/>
    </row>
    <row r="147" spans="1:11" s="1" customFormat="1" hidden="1" x14ac:dyDescent="0.25">
      <c r="A147" s="99"/>
      <c r="B147" s="25">
        <v>44135</v>
      </c>
      <c r="C147" s="25"/>
      <c r="D147" s="25"/>
      <c r="E147" s="26" t="s">
        <v>17</v>
      </c>
      <c r="F147" s="26"/>
      <c r="G147" s="26"/>
      <c r="H147" s="26"/>
      <c r="I147" s="26"/>
      <c r="J147" s="26"/>
      <c r="K147" s="100"/>
    </row>
    <row r="148" spans="1:11" s="1" customFormat="1" hidden="1" x14ac:dyDescent="0.25">
      <c r="A148" s="99"/>
      <c r="B148" s="25">
        <v>44190</v>
      </c>
      <c r="C148" s="25"/>
      <c r="D148" s="25"/>
      <c r="E148" s="26" t="s">
        <v>18</v>
      </c>
      <c r="F148" s="26"/>
      <c r="G148" s="26"/>
      <c r="H148" s="26"/>
      <c r="I148" s="26"/>
      <c r="J148" s="26"/>
      <c r="K148" s="100"/>
    </row>
    <row r="149" spans="1:11" s="1" customFormat="1" hidden="1" x14ac:dyDescent="0.25">
      <c r="A149" s="99"/>
      <c r="B149" s="25">
        <v>44191</v>
      </c>
      <c r="C149" s="25"/>
      <c r="D149" s="25"/>
      <c r="E149" s="26" t="s">
        <v>19</v>
      </c>
      <c r="F149" s="26"/>
      <c r="G149" s="26"/>
      <c r="H149" s="26"/>
      <c r="I149" s="26"/>
      <c r="J149" s="26"/>
      <c r="K149" s="100"/>
    </row>
    <row r="150" spans="1:11" s="1" customFormat="1" hidden="1" x14ac:dyDescent="0.25">
      <c r="A150" s="99"/>
      <c r="B150" s="28">
        <v>44197</v>
      </c>
      <c r="C150" s="28"/>
      <c r="D150" s="28"/>
      <c r="E150" s="29" t="s">
        <v>10</v>
      </c>
      <c r="F150" s="29"/>
      <c r="G150" s="29"/>
      <c r="H150" s="29"/>
      <c r="I150" s="29"/>
      <c r="J150" s="29"/>
      <c r="K150" s="100"/>
    </row>
    <row r="151" spans="1:11" s="1" customFormat="1" hidden="1" x14ac:dyDescent="0.25">
      <c r="A151" s="99"/>
      <c r="B151" s="28">
        <v>44288</v>
      </c>
      <c r="C151" s="28"/>
      <c r="D151" s="28"/>
      <c r="E151" s="29" t="s">
        <v>11</v>
      </c>
      <c r="F151" s="29"/>
      <c r="G151" s="29"/>
      <c r="H151" s="29"/>
      <c r="I151" s="29"/>
      <c r="J151" s="29"/>
      <c r="K151" s="100"/>
    </row>
    <row r="152" spans="1:11" s="1" customFormat="1" hidden="1" x14ac:dyDescent="0.25">
      <c r="A152" s="99"/>
      <c r="B152" s="28">
        <v>44291</v>
      </c>
      <c r="C152" s="28"/>
      <c r="D152" s="28"/>
      <c r="E152" s="29" t="s">
        <v>12</v>
      </c>
      <c r="F152" s="29"/>
      <c r="G152" s="29"/>
      <c r="H152" s="29"/>
      <c r="I152" s="29"/>
      <c r="J152" s="29"/>
      <c r="K152" s="100"/>
    </row>
    <row r="153" spans="1:11" s="1" customFormat="1" hidden="1" x14ac:dyDescent="0.25">
      <c r="A153" s="99"/>
      <c r="B153" s="28">
        <v>44317</v>
      </c>
      <c r="C153" s="28"/>
      <c r="D153" s="28"/>
      <c r="E153" s="29" t="s">
        <v>13</v>
      </c>
      <c r="F153" s="29"/>
      <c r="G153" s="29"/>
      <c r="H153" s="29"/>
      <c r="I153" s="29"/>
      <c r="J153" s="29"/>
      <c r="K153" s="100"/>
    </row>
    <row r="154" spans="1:11" s="1" customFormat="1" hidden="1" x14ac:dyDescent="0.25">
      <c r="A154" s="99"/>
      <c r="B154" s="28">
        <v>44329</v>
      </c>
      <c r="C154" s="28"/>
      <c r="D154" s="28"/>
      <c r="E154" s="29" t="s">
        <v>14</v>
      </c>
      <c r="F154" s="29"/>
      <c r="G154" s="29"/>
      <c r="H154" s="29"/>
      <c r="I154" s="29"/>
      <c r="J154" s="29"/>
      <c r="K154" s="100"/>
    </row>
    <row r="155" spans="1:11" s="1" customFormat="1" hidden="1" x14ac:dyDescent="0.25">
      <c r="A155" s="99"/>
      <c r="B155" s="28">
        <v>44340</v>
      </c>
      <c r="C155" s="28"/>
      <c r="D155" s="28"/>
      <c r="E155" s="29" t="s">
        <v>15</v>
      </c>
      <c r="F155" s="29"/>
      <c r="G155" s="29"/>
      <c r="H155" s="29"/>
      <c r="I155" s="29"/>
      <c r="J155" s="29"/>
      <c r="K155" s="100"/>
    </row>
    <row r="156" spans="1:11" s="1" customFormat="1" hidden="1" x14ac:dyDescent="0.25">
      <c r="A156" s="99"/>
      <c r="B156" s="28">
        <v>44459</v>
      </c>
      <c r="C156" s="28"/>
      <c r="D156" s="28"/>
      <c r="E156" s="29" t="s">
        <v>48</v>
      </c>
      <c r="F156" s="29"/>
      <c r="G156" s="29"/>
      <c r="H156" s="29"/>
      <c r="I156" s="29"/>
      <c r="J156" s="29"/>
      <c r="K156" s="100"/>
    </row>
    <row r="157" spans="1:11" s="1" customFormat="1" hidden="1" x14ac:dyDescent="0.25">
      <c r="A157" s="99"/>
      <c r="B157" s="28">
        <v>44472</v>
      </c>
      <c r="C157" s="28"/>
      <c r="D157" s="28"/>
      <c r="E157" s="29" t="s">
        <v>16</v>
      </c>
      <c r="F157" s="29"/>
      <c r="G157" s="29"/>
      <c r="H157" s="29"/>
      <c r="I157" s="29"/>
      <c r="J157" s="29"/>
      <c r="K157" s="100"/>
    </row>
    <row r="158" spans="1:11" s="1" customFormat="1" hidden="1" x14ac:dyDescent="0.25">
      <c r="A158" s="99"/>
      <c r="B158" s="28">
        <v>44500</v>
      </c>
      <c r="C158" s="28"/>
      <c r="D158" s="28"/>
      <c r="E158" s="29" t="s">
        <v>17</v>
      </c>
      <c r="F158" s="29"/>
      <c r="G158" s="29"/>
      <c r="H158" s="29"/>
      <c r="I158" s="29"/>
      <c r="J158" s="29"/>
      <c r="K158" s="100"/>
    </row>
    <row r="159" spans="1:11" s="1" customFormat="1" hidden="1" x14ac:dyDescent="0.25">
      <c r="A159" s="99"/>
      <c r="B159" s="28">
        <v>44555</v>
      </c>
      <c r="C159" s="28"/>
      <c r="D159" s="28"/>
      <c r="E159" s="29" t="s">
        <v>18</v>
      </c>
      <c r="F159" s="29"/>
      <c r="G159" s="29"/>
      <c r="H159" s="29"/>
      <c r="I159" s="29"/>
      <c r="J159" s="29"/>
      <c r="K159" s="100"/>
    </row>
    <row r="160" spans="1:11" s="1" customFormat="1" hidden="1" x14ac:dyDescent="0.25">
      <c r="A160" s="99"/>
      <c r="B160" s="28">
        <v>44556</v>
      </c>
      <c r="C160" s="28"/>
      <c r="D160" s="28"/>
      <c r="E160" s="29" t="s">
        <v>19</v>
      </c>
      <c r="F160" s="29"/>
      <c r="G160" s="29"/>
      <c r="H160" s="29"/>
      <c r="I160" s="29"/>
      <c r="J160" s="29"/>
      <c r="K160" s="100"/>
    </row>
    <row r="161" spans="1:11" s="1" customFormat="1" hidden="1" x14ac:dyDescent="0.25">
      <c r="A161" s="99"/>
      <c r="B161" s="25">
        <v>44562</v>
      </c>
      <c r="C161" s="25"/>
      <c r="D161" s="25"/>
      <c r="E161" s="26" t="s">
        <v>10</v>
      </c>
      <c r="F161" s="26"/>
      <c r="G161" s="26"/>
      <c r="H161" s="26"/>
      <c r="I161" s="26"/>
      <c r="J161" s="26"/>
      <c r="K161" s="100"/>
    </row>
    <row r="162" spans="1:11" s="1" customFormat="1" hidden="1" x14ac:dyDescent="0.25">
      <c r="A162" s="99"/>
      <c r="B162" s="25">
        <v>44666</v>
      </c>
      <c r="C162" s="25"/>
      <c r="D162" s="25"/>
      <c r="E162" s="26" t="s">
        <v>11</v>
      </c>
      <c r="F162" s="26"/>
      <c r="G162" s="26"/>
      <c r="H162" s="26"/>
      <c r="I162" s="26"/>
      <c r="J162" s="26"/>
      <c r="K162" s="100"/>
    </row>
    <row r="163" spans="1:11" s="1" customFormat="1" hidden="1" x14ac:dyDescent="0.25">
      <c r="A163" s="99"/>
      <c r="B163" s="25">
        <v>44669</v>
      </c>
      <c r="C163" s="25"/>
      <c r="D163" s="25"/>
      <c r="E163" s="26" t="s">
        <v>12</v>
      </c>
      <c r="F163" s="26"/>
      <c r="G163" s="26"/>
      <c r="H163" s="26"/>
      <c r="I163" s="26"/>
      <c r="J163" s="26"/>
      <c r="K163" s="100"/>
    </row>
    <row r="164" spans="1:11" s="1" customFormat="1" hidden="1" x14ac:dyDescent="0.25">
      <c r="A164" s="99"/>
      <c r="B164" s="25">
        <v>44682</v>
      </c>
      <c r="C164" s="25"/>
      <c r="D164" s="25"/>
      <c r="E164" s="26" t="s">
        <v>13</v>
      </c>
      <c r="F164" s="26"/>
      <c r="G164" s="26"/>
      <c r="H164" s="26"/>
      <c r="I164" s="26"/>
      <c r="J164" s="26"/>
      <c r="K164" s="100"/>
    </row>
    <row r="165" spans="1:11" s="1" customFormat="1" hidden="1" x14ac:dyDescent="0.25">
      <c r="A165" s="99"/>
      <c r="B165" s="25">
        <v>44707</v>
      </c>
      <c r="C165" s="25"/>
      <c r="D165" s="25"/>
      <c r="E165" s="26" t="s">
        <v>14</v>
      </c>
      <c r="F165" s="26"/>
      <c r="G165" s="26"/>
      <c r="H165" s="26"/>
      <c r="I165" s="26"/>
      <c r="J165" s="26"/>
      <c r="K165" s="100"/>
    </row>
    <row r="166" spans="1:11" s="1" customFormat="1" hidden="1" x14ac:dyDescent="0.25">
      <c r="A166" s="99"/>
      <c r="B166" s="25">
        <v>44718</v>
      </c>
      <c r="C166" s="25"/>
      <c r="D166" s="25"/>
      <c r="E166" s="26" t="s">
        <v>15</v>
      </c>
      <c r="F166" s="26"/>
      <c r="G166" s="26"/>
      <c r="H166" s="26"/>
      <c r="I166" s="26"/>
      <c r="J166" s="26"/>
      <c r="K166" s="100"/>
    </row>
    <row r="167" spans="1:11" s="1" customFormat="1" hidden="1" x14ac:dyDescent="0.25">
      <c r="A167" s="99"/>
      <c r="B167" s="25">
        <v>44824</v>
      </c>
      <c r="C167" s="25"/>
      <c r="D167" s="25"/>
      <c r="E167" s="26" t="s">
        <v>48</v>
      </c>
      <c r="F167" s="26"/>
      <c r="G167" s="26"/>
      <c r="H167" s="26"/>
      <c r="I167" s="26"/>
      <c r="J167" s="26"/>
      <c r="K167" s="100"/>
    </row>
    <row r="168" spans="1:11" s="1" customFormat="1" hidden="1" x14ac:dyDescent="0.25">
      <c r="A168" s="99"/>
      <c r="B168" s="25">
        <v>44837</v>
      </c>
      <c r="C168" s="25"/>
      <c r="D168" s="25"/>
      <c r="E168" s="26" t="s">
        <v>16</v>
      </c>
      <c r="F168" s="26"/>
      <c r="G168" s="26"/>
      <c r="H168" s="26"/>
      <c r="I168" s="26"/>
      <c r="J168" s="26"/>
      <c r="K168" s="100"/>
    </row>
    <row r="169" spans="1:11" s="1" customFormat="1" hidden="1" x14ac:dyDescent="0.25">
      <c r="A169" s="99"/>
      <c r="B169" s="25">
        <v>44865</v>
      </c>
      <c r="C169" s="25"/>
      <c r="D169" s="25"/>
      <c r="E169" s="26" t="s">
        <v>17</v>
      </c>
      <c r="F169" s="26"/>
      <c r="G169" s="26"/>
      <c r="H169" s="26"/>
      <c r="I169" s="26"/>
      <c r="J169" s="26"/>
      <c r="K169" s="100"/>
    </row>
    <row r="170" spans="1:11" s="1" customFormat="1" hidden="1" x14ac:dyDescent="0.25">
      <c r="A170" s="99"/>
      <c r="B170" s="25">
        <v>44920</v>
      </c>
      <c r="C170" s="25"/>
      <c r="D170" s="25"/>
      <c r="E170" s="26" t="s">
        <v>18</v>
      </c>
      <c r="F170" s="26"/>
      <c r="G170" s="26"/>
      <c r="H170" s="26"/>
      <c r="I170" s="26"/>
      <c r="J170" s="26"/>
      <c r="K170" s="100"/>
    </row>
    <row r="171" spans="1:11" s="1" customFormat="1" hidden="1" x14ac:dyDescent="0.25">
      <c r="A171" s="99"/>
      <c r="B171" s="25">
        <v>44921</v>
      </c>
      <c r="C171" s="25"/>
      <c r="D171" s="25"/>
      <c r="E171" s="26" t="s">
        <v>19</v>
      </c>
      <c r="F171" s="26"/>
      <c r="G171" s="26"/>
      <c r="H171" s="26"/>
      <c r="I171" s="26"/>
      <c r="J171" s="26"/>
      <c r="K171" s="100"/>
    </row>
    <row r="172" spans="1:11" s="1" customFormat="1" hidden="1" x14ac:dyDescent="0.25">
      <c r="A172" s="99"/>
      <c r="B172" s="28">
        <v>44927</v>
      </c>
      <c r="C172" s="28"/>
      <c r="D172" s="28"/>
      <c r="E172" s="29" t="s">
        <v>10</v>
      </c>
      <c r="F172" s="29"/>
      <c r="G172" s="29"/>
      <c r="H172" s="29"/>
      <c r="I172" s="29"/>
      <c r="J172" s="29"/>
      <c r="K172" s="100"/>
    </row>
    <row r="173" spans="1:11" s="1" customFormat="1" hidden="1" x14ac:dyDescent="0.25">
      <c r="A173" s="99"/>
      <c r="B173" s="28">
        <v>45023</v>
      </c>
      <c r="C173" s="28"/>
      <c r="D173" s="28"/>
      <c r="E173" s="29" t="s">
        <v>11</v>
      </c>
      <c r="F173" s="29"/>
      <c r="G173" s="29"/>
      <c r="H173" s="29"/>
      <c r="I173" s="29"/>
      <c r="J173" s="29"/>
      <c r="K173" s="100"/>
    </row>
    <row r="174" spans="1:11" s="1" customFormat="1" hidden="1" x14ac:dyDescent="0.25">
      <c r="A174" s="99"/>
      <c r="B174" s="28">
        <v>45026</v>
      </c>
      <c r="C174" s="28"/>
      <c r="D174" s="28"/>
      <c r="E174" s="29" t="s">
        <v>12</v>
      </c>
      <c r="F174" s="29"/>
      <c r="G174" s="29"/>
      <c r="H174" s="29"/>
      <c r="I174" s="29"/>
      <c r="J174" s="29"/>
      <c r="K174" s="100"/>
    </row>
    <row r="175" spans="1:11" s="1" customFormat="1" hidden="1" x14ac:dyDescent="0.25">
      <c r="A175" s="99"/>
      <c r="B175" s="28">
        <v>45047</v>
      </c>
      <c r="C175" s="28"/>
      <c r="D175" s="28"/>
      <c r="E175" s="29" t="s">
        <v>13</v>
      </c>
      <c r="F175" s="29"/>
      <c r="G175" s="29"/>
      <c r="H175" s="29"/>
      <c r="I175" s="29"/>
      <c r="J175" s="29"/>
      <c r="K175" s="100"/>
    </row>
    <row r="176" spans="1:11" s="1" customFormat="1" hidden="1" x14ac:dyDescent="0.25">
      <c r="A176" s="99"/>
      <c r="B176" s="28">
        <v>45064</v>
      </c>
      <c r="C176" s="28"/>
      <c r="D176" s="28"/>
      <c r="E176" s="29" t="s">
        <v>14</v>
      </c>
      <c r="F176" s="29"/>
      <c r="G176" s="29"/>
      <c r="H176" s="29"/>
      <c r="I176" s="29"/>
      <c r="J176" s="29"/>
      <c r="K176" s="100"/>
    </row>
    <row r="177" spans="1:11" s="1" customFormat="1" hidden="1" x14ac:dyDescent="0.25">
      <c r="A177" s="99"/>
      <c r="B177" s="28">
        <v>45075</v>
      </c>
      <c r="C177" s="28"/>
      <c r="D177" s="28"/>
      <c r="E177" s="29" t="s">
        <v>15</v>
      </c>
      <c r="F177" s="29"/>
      <c r="G177" s="29"/>
      <c r="H177" s="29"/>
      <c r="I177" s="29"/>
      <c r="J177" s="29"/>
      <c r="K177" s="100"/>
    </row>
    <row r="178" spans="1:11" s="1" customFormat="1" hidden="1" x14ac:dyDescent="0.25">
      <c r="A178" s="99"/>
      <c r="B178" s="28">
        <v>45189</v>
      </c>
      <c r="C178" s="28"/>
      <c r="D178" s="28"/>
      <c r="E178" s="29" t="s">
        <v>48</v>
      </c>
      <c r="F178" s="29"/>
      <c r="G178" s="29"/>
      <c r="H178" s="29"/>
      <c r="I178" s="29"/>
      <c r="J178" s="29"/>
      <c r="K178" s="100"/>
    </row>
    <row r="179" spans="1:11" s="1" customFormat="1" hidden="1" x14ac:dyDescent="0.25">
      <c r="A179" s="99"/>
      <c r="B179" s="28">
        <v>45202</v>
      </c>
      <c r="C179" s="28"/>
      <c r="D179" s="28"/>
      <c r="E179" s="29" t="s">
        <v>16</v>
      </c>
      <c r="F179" s="29"/>
      <c r="G179" s="29"/>
      <c r="H179" s="29"/>
      <c r="I179" s="29"/>
      <c r="J179" s="29"/>
      <c r="K179" s="100"/>
    </row>
    <row r="180" spans="1:11" s="1" customFormat="1" hidden="1" x14ac:dyDescent="0.25">
      <c r="A180" s="99"/>
      <c r="B180" s="28">
        <v>45230</v>
      </c>
      <c r="C180" s="28"/>
      <c r="D180" s="28"/>
      <c r="E180" s="29" t="s">
        <v>17</v>
      </c>
      <c r="F180" s="29"/>
      <c r="G180" s="29"/>
      <c r="H180" s="29"/>
      <c r="I180" s="29"/>
      <c r="J180" s="29"/>
      <c r="K180" s="100"/>
    </row>
    <row r="181" spans="1:11" s="1" customFormat="1" hidden="1" x14ac:dyDescent="0.25">
      <c r="A181" s="99"/>
      <c r="B181" s="28">
        <v>45285</v>
      </c>
      <c r="C181" s="28"/>
      <c r="D181" s="28"/>
      <c r="E181" s="29" t="s">
        <v>18</v>
      </c>
      <c r="F181" s="29"/>
      <c r="G181" s="29"/>
      <c r="H181" s="29"/>
      <c r="I181" s="29"/>
      <c r="J181" s="29"/>
      <c r="K181" s="100"/>
    </row>
    <row r="182" spans="1:11" s="1" customFormat="1" hidden="1" x14ac:dyDescent="0.25">
      <c r="A182" s="99"/>
      <c r="B182" s="28">
        <v>45286</v>
      </c>
      <c r="C182" s="28"/>
      <c r="D182" s="28"/>
      <c r="E182" s="29" t="s">
        <v>19</v>
      </c>
      <c r="F182" s="29"/>
      <c r="G182" s="29"/>
      <c r="H182" s="29"/>
      <c r="I182" s="29"/>
      <c r="J182" s="29"/>
      <c r="K182" s="100"/>
    </row>
    <row r="183" spans="1:11" s="1" customFormat="1" hidden="1" x14ac:dyDescent="0.25">
      <c r="A183" s="99"/>
      <c r="B183" s="25">
        <v>45292</v>
      </c>
      <c r="C183" s="25"/>
      <c r="D183" s="25"/>
      <c r="E183" s="26" t="s">
        <v>10</v>
      </c>
      <c r="F183" s="26"/>
      <c r="G183" s="26"/>
      <c r="H183" s="26"/>
      <c r="I183" s="26"/>
      <c r="J183" s="26"/>
      <c r="K183" s="100"/>
    </row>
    <row r="184" spans="1:11" s="1" customFormat="1" hidden="1" x14ac:dyDescent="0.25">
      <c r="A184" s="99"/>
      <c r="B184" s="25">
        <v>45380</v>
      </c>
      <c r="C184" s="25"/>
      <c r="D184" s="25"/>
      <c r="E184" s="26" t="s">
        <v>11</v>
      </c>
      <c r="F184" s="26"/>
      <c r="G184" s="26"/>
      <c r="H184" s="26"/>
      <c r="I184" s="26"/>
      <c r="J184" s="26"/>
      <c r="K184" s="100"/>
    </row>
    <row r="185" spans="1:11" s="1" customFormat="1" hidden="1" x14ac:dyDescent="0.25">
      <c r="A185" s="99"/>
      <c r="B185" s="25">
        <v>45383</v>
      </c>
      <c r="C185" s="25"/>
      <c r="D185" s="25"/>
      <c r="E185" s="26" t="s">
        <v>59</v>
      </c>
      <c r="F185" s="26"/>
      <c r="G185" s="26"/>
      <c r="H185" s="26"/>
      <c r="I185" s="26"/>
      <c r="J185" s="26"/>
      <c r="K185" s="100"/>
    </row>
    <row r="186" spans="1:11" s="1" customFormat="1" hidden="1" x14ac:dyDescent="0.25">
      <c r="A186" s="99"/>
      <c r="B186" s="25">
        <v>45413</v>
      </c>
      <c r="C186" s="25"/>
      <c r="D186" s="25"/>
      <c r="E186" s="26" t="s">
        <v>13</v>
      </c>
      <c r="F186" s="26"/>
      <c r="G186" s="26"/>
      <c r="H186" s="26"/>
      <c r="I186" s="26"/>
      <c r="J186" s="26"/>
      <c r="K186" s="100"/>
    </row>
    <row r="187" spans="1:11" s="1" customFormat="1" hidden="1" x14ac:dyDescent="0.25">
      <c r="A187" s="99"/>
      <c r="B187" s="25">
        <v>45421</v>
      </c>
      <c r="C187" s="25"/>
      <c r="D187" s="25"/>
      <c r="E187" s="26" t="s">
        <v>14</v>
      </c>
      <c r="F187" s="26"/>
      <c r="G187" s="26"/>
      <c r="H187" s="26"/>
      <c r="I187" s="26"/>
      <c r="J187" s="26"/>
      <c r="K187" s="100"/>
    </row>
    <row r="188" spans="1:11" s="1" customFormat="1" hidden="1" x14ac:dyDescent="0.25">
      <c r="A188" s="99"/>
      <c r="B188" s="25">
        <v>45432</v>
      </c>
      <c r="C188" s="25"/>
      <c r="D188" s="25"/>
      <c r="E188" s="26" t="s">
        <v>15</v>
      </c>
      <c r="F188" s="26"/>
      <c r="G188" s="26"/>
      <c r="H188" s="26"/>
      <c r="I188" s="26"/>
      <c r="J188" s="26"/>
      <c r="K188" s="100"/>
    </row>
    <row r="189" spans="1:11" s="1" customFormat="1" hidden="1" x14ac:dyDescent="0.25">
      <c r="A189" s="99"/>
      <c r="B189" s="25">
        <v>45555</v>
      </c>
      <c r="C189" s="25"/>
      <c r="D189" s="25"/>
      <c r="E189" s="26" t="s">
        <v>48</v>
      </c>
      <c r="F189" s="26"/>
      <c r="G189" s="26"/>
      <c r="H189" s="26"/>
      <c r="I189" s="26"/>
      <c r="J189" s="26"/>
      <c r="K189" s="100"/>
    </row>
    <row r="190" spans="1:11" s="1" customFormat="1" hidden="1" x14ac:dyDescent="0.25">
      <c r="A190" s="99"/>
      <c r="B190" s="25">
        <v>45568</v>
      </c>
      <c r="C190" s="25"/>
      <c r="D190" s="25"/>
      <c r="E190" s="26" t="s">
        <v>16</v>
      </c>
      <c r="F190" s="26"/>
      <c r="G190" s="26"/>
      <c r="H190" s="26"/>
      <c r="I190" s="26"/>
      <c r="J190" s="26"/>
      <c r="K190" s="100"/>
    </row>
    <row r="191" spans="1:11" s="1" customFormat="1" hidden="1" x14ac:dyDescent="0.25">
      <c r="A191" s="99"/>
      <c r="B191" s="25">
        <v>45596</v>
      </c>
      <c r="C191" s="25"/>
      <c r="D191" s="25"/>
      <c r="E191" s="26" t="s">
        <v>17</v>
      </c>
      <c r="F191" s="26"/>
      <c r="G191" s="26"/>
      <c r="H191" s="26"/>
      <c r="I191" s="26"/>
      <c r="J191" s="26"/>
      <c r="K191" s="100"/>
    </row>
    <row r="192" spans="1:11" s="1" customFormat="1" hidden="1" x14ac:dyDescent="0.25">
      <c r="A192" s="99"/>
      <c r="B192" s="25">
        <v>45651</v>
      </c>
      <c r="C192" s="25"/>
      <c r="D192" s="25"/>
      <c r="E192" s="26" t="s">
        <v>18</v>
      </c>
      <c r="F192" s="26"/>
      <c r="G192" s="26"/>
      <c r="H192" s="26"/>
      <c r="I192" s="26"/>
      <c r="J192" s="26"/>
      <c r="K192" s="100"/>
    </row>
    <row r="193" spans="1:11" s="1" customFormat="1" hidden="1" x14ac:dyDescent="0.25">
      <c r="A193" s="99"/>
      <c r="B193" s="25">
        <v>45652</v>
      </c>
      <c r="C193" s="25"/>
      <c r="D193" s="25"/>
      <c r="E193" s="26" t="s">
        <v>19</v>
      </c>
      <c r="F193" s="26"/>
      <c r="G193" s="26"/>
      <c r="H193" s="26"/>
      <c r="I193" s="26"/>
      <c r="J193" s="26"/>
      <c r="K193" s="100"/>
    </row>
    <row r="194" spans="1:11" s="1" customFormat="1" hidden="1" x14ac:dyDescent="0.25">
      <c r="A194" s="99"/>
      <c r="B194" s="30">
        <v>42159</v>
      </c>
      <c r="C194" s="30"/>
      <c r="D194" s="30"/>
      <c r="E194" s="31" t="s">
        <v>20</v>
      </c>
      <c r="F194" s="31"/>
      <c r="G194" s="31"/>
      <c r="H194" s="31"/>
      <c r="I194" s="31"/>
      <c r="J194" s="31"/>
      <c r="K194" s="100"/>
    </row>
    <row r="195" spans="1:11" s="1" customFormat="1" hidden="1" x14ac:dyDescent="0.25">
      <c r="A195" s="99"/>
      <c r="B195" s="30">
        <v>42516</v>
      </c>
      <c r="C195" s="30"/>
      <c r="D195" s="30"/>
      <c r="E195" s="31" t="s">
        <v>20</v>
      </c>
      <c r="F195" s="31"/>
      <c r="G195" s="31"/>
      <c r="H195" s="31"/>
      <c r="I195" s="31"/>
      <c r="J195" s="31"/>
      <c r="K195" s="100"/>
    </row>
    <row r="196" spans="1:11" s="1" customFormat="1" hidden="1" x14ac:dyDescent="0.25">
      <c r="A196" s="99"/>
      <c r="B196" s="30">
        <v>42901</v>
      </c>
      <c r="C196" s="30"/>
      <c r="D196" s="30"/>
      <c r="E196" s="31" t="s">
        <v>20</v>
      </c>
      <c r="F196" s="31"/>
      <c r="G196" s="31"/>
      <c r="H196" s="31"/>
      <c r="I196" s="31"/>
      <c r="J196" s="31"/>
      <c r="K196" s="100"/>
    </row>
    <row r="197" spans="1:11" s="1" customFormat="1" hidden="1" x14ac:dyDescent="0.25">
      <c r="A197" s="99"/>
      <c r="B197" s="30">
        <v>43251</v>
      </c>
      <c r="C197" s="30"/>
      <c r="D197" s="30"/>
      <c r="E197" s="31" t="s">
        <v>20</v>
      </c>
      <c r="F197" s="31"/>
      <c r="G197" s="31"/>
      <c r="H197" s="31"/>
      <c r="I197" s="31"/>
      <c r="J197" s="31"/>
      <c r="K197" s="100"/>
    </row>
    <row r="198" spans="1:11" s="1" customFormat="1" hidden="1" x14ac:dyDescent="0.25">
      <c r="A198" s="99"/>
      <c r="B198" s="30">
        <v>43636</v>
      </c>
      <c r="C198" s="30"/>
      <c r="D198" s="30"/>
      <c r="E198" s="31" t="s">
        <v>20</v>
      </c>
      <c r="F198" s="31"/>
      <c r="G198" s="31"/>
      <c r="H198" s="31"/>
      <c r="I198" s="31"/>
      <c r="J198" s="31"/>
      <c r="K198" s="100"/>
    </row>
    <row r="199" spans="1:11" s="1" customFormat="1" hidden="1" x14ac:dyDescent="0.25">
      <c r="A199" s="99"/>
      <c r="B199" s="30">
        <v>43993</v>
      </c>
      <c r="C199" s="30"/>
      <c r="D199" s="30"/>
      <c r="E199" s="31" t="s">
        <v>20</v>
      </c>
      <c r="F199" s="31"/>
      <c r="G199" s="31"/>
      <c r="H199" s="31"/>
      <c r="I199" s="31"/>
      <c r="J199" s="31"/>
      <c r="K199" s="100"/>
    </row>
    <row r="200" spans="1:11" s="1" customFormat="1" hidden="1" x14ac:dyDescent="0.25">
      <c r="A200" s="99"/>
      <c r="B200" s="30">
        <v>44350</v>
      </c>
      <c r="C200" s="30"/>
      <c r="D200" s="30"/>
      <c r="E200" s="31" t="s">
        <v>20</v>
      </c>
      <c r="F200" s="31"/>
      <c r="G200" s="31"/>
      <c r="H200" s="31"/>
      <c r="I200" s="31"/>
      <c r="J200" s="31"/>
      <c r="K200" s="100"/>
    </row>
    <row r="201" spans="1:11" s="1" customFormat="1" hidden="1" x14ac:dyDescent="0.25">
      <c r="A201" s="99"/>
      <c r="B201" s="30">
        <v>44728</v>
      </c>
      <c r="C201" s="30"/>
      <c r="D201" s="30"/>
      <c r="E201" s="31" t="s">
        <v>20</v>
      </c>
      <c r="F201" s="31"/>
      <c r="G201" s="31"/>
      <c r="H201" s="31"/>
      <c r="I201" s="31"/>
      <c r="J201" s="31"/>
      <c r="K201" s="100"/>
    </row>
    <row r="202" spans="1:11" s="1" customFormat="1" hidden="1" x14ac:dyDescent="0.25">
      <c r="A202" s="99"/>
      <c r="B202" s="30">
        <v>45085</v>
      </c>
      <c r="C202" s="30"/>
      <c r="D202" s="30"/>
      <c r="E202" s="31" t="s">
        <v>20</v>
      </c>
      <c r="F202" s="31"/>
      <c r="G202" s="31"/>
      <c r="H202" s="31"/>
      <c r="I202" s="31"/>
      <c r="J202" s="31"/>
      <c r="K202" s="100"/>
    </row>
    <row r="203" spans="1:11" s="1" customFormat="1" hidden="1" x14ac:dyDescent="0.25">
      <c r="A203" s="99"/>
      <c r="B203" s="30">
        <v>45442</v>
      </c>
      <c r="C203" s="30"/>
      <c r="D203" s="30"/>
      <c r="E203" s="31" t="s">
        <v>20</v>
      </c>
      <c r="F203" s="31"/>
      <c r="G203" s="31"/>
      <c r="H203" s="31"/>
      <c r="I203" s="31"/>
      <c r="J203" s="31"/>
      <c r="K203" s="100"/>
    </row>
  </sheetData>
  <sheetProtection password="EF62" sheet="1" objects="1" scenarios="1" selectLockedCells="1" autoFilter="0"/>
  <mergeCells count="39">
    <mergeCell ref="A5:I11"/>
    <mergeCell ref="A13:C16"/>
    <mergeCell ref="AM20:AM22"/>
    <mergeCell ref="AN20:AR22"/>
    <mergeCell ref="AM15:AM16"/>
    <mergeCell ref="AN15:AR16"/>
    <mergeCell ref="R6:U6"/>
    <mergeCell ref="R8:AF8"/>
    <mergeCell ref="AM13:AM14"/>
    <mergeCell ref="AN13:AR14"/>
    <mergeCell ref="AE6:AF6"/>
    <mergeCell ref="R10:AF10"/>
    <mergeCell ref="AP8:AQ8"/>
    <mergeCell ref="AK14:AK15"/>
    <mergeCell ref="D13:AJ14"/>
    <mergeCell ref="AM17:AM19"/>
    <mergeCell ref="A61:A203"/>
    <mergeCell ref="AM32:AM34"/>
    <mergeCell ref="AN32:AR34"/>
    <mergeCell ref="AM35:AM37"/>
    <mergeCell ref="AN35:AR37"/>
    <mergeCell ref="K87:K203"/>
    <mergeCell ref="AM38:AM40"/>
    <mergeCell ref="AN38:AR40"/>
    <mergeCell ref="AM41:AM43"/>
    <mergeCell ref="AN41:AR43"/>
    <mergeCell ref="AM50:AM52"/>
    <mergeCell ref="AN50:AR52"/>
    <mergeCell ref="AM44:AM46"/>
    <mergeCell ref="AN17:AR19"/>
    <mergeCell ref="AN44:AR46"/>
    <mergeCell ref="AM47:AM49"/>
    <mergeCell ref="AN47:AR49"/>
    <mergeCell ref="AM29:AM31"/>
    <mergeCell ref="AN29:AR31"/>
    <mergeCell ref="AM26:AM28"/>
    <mergeCell ref="AN26:AR28"/>
    <mergeCell ref="AM23:AM25"/>
    <mergeCell ref="AN23:AR25"/>
  </mergeCells>
  <conditionalFormatting sqref="E18:AI18 E21:AI21 E24:AI24 E27:AI27 E30:AI30 E33:AI33 E36:AI36 E39:AI39 E45:AI45 E48:AI48 E51:AI51 E42:AI42">
    <cfRule type="expression" dxfId="2" priority="189" stopIfTrue="1">
      <formula>VLOOKUP($B18,$B$74:$AI$85,COLUMN()-1,FALSE)=""</formula>
    </cfRule>
    <cfRule type="expression" dxfId="1" priority="190" stopIfTrue="1">
      <formula>VLOOKUP($B18,$B$74:$AI$85,COLUMN()-1,FALSE)="FT"</formula>
    </cfRule>
    <cfRule type="expression" dxfId="0" priority="191" stopIfTrue="1">
      <formula>VLOOKUP($B18,$B$74:$AI$85,COLUMN()-1,FALSE)="WE"</formula>
    </cfRule>
  </conditionalFormatting>
  <dataValidations count="4">
    <dataValidation type="list" allowBlank="1" showErrorMessage="1" errorTitle="Jahr" error="Bitte auswählen!" sqref="AE6:AF6">
      <formula1>"2020,2021,2022,2023,2024"</formula1>
    </dataValidation>
    <dataValidation type="list" allowBlank="1" showErrorMessage="1" errorTitle="Monat" error="Bitte auswählen!" sqref="B18 B39 B36 B33 B30 B27 B24 B21 B42 B45 B48 B51">
      <formula1>$B$61:$B$72</formula1>
    </dataValidation>
    <dataValidation type="list" allowBlank="1" showErrorMessage="1" errorTitle="Fronleichnam" error="Bitte auswählen!" sqref="AP8:AQ8">
      <formula1>"ja,nein"</formula1>
    </dataValidation>
    <dataValidation type="list" allowBlank="1" showDropDown="1" showErrorMessage="1" errorTitle="Tatsächliche Stunden" error="Bitte nur Viertelstunden bis maximal 10 Stunden pro Tag eingeben!_x000a__x000a_z. B._x000a_          1,00_x000a_          2,25_x000a_          3,50_x000a_          5,75" sqref="E18:AI18 E21:AI21 E24:AI24 E27:AI27 E30:AI30 E33:AI33 E36:AI36 E39:AI39 E51:AI51 E45:AI45 E48:AI48 E42:AI42">
      <formula1>$O$87:$O$126</formula1>
    </dataValidation>
  </dataValidations>
  <printOptions horizontalCentered="1"/>
  <pageMargins left="0.19685039370078741" right="0.19685039370078741" top="0.39370078740157483" bottom="0.19685039370078741" header="0.19685039370078741" footer="0.19685039370078741"/>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Änderungsdoku</vt:lpstr>
      <vt:lpstr>Stundennachweis</vt:lpstr>
      <vt:lpstr>Änderungsdoku!Druckbereich</vt:lpstr>
      <vt:lpstr>Stundennachweis!Druckbereich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2023-10-24T14:32:19Z</cp:lastPrinted>
  <dcterms:created xsi:type="dcterms:W3CDTF">2015-02-05T08:03:59Z</dcterms:created>
  <dcterms:modified xsi:type="dcterms:W3CDTF">2023-10-24T14:32:46Z</dcterms:modified>
</cp:coreProperties>
</file>