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7 Land 2015\01 Änderung TLVwA\Extern\Mittelanforderung\"/>
    </mc:Choice>
  </mc:AlternateContent>
  <bookViews>
    <workbookView xWindow="12585" yWindow="45" windowWidth="6300" windowHeight="11685" activeTab="1"/>
  </bookViews>
  <sheets>
    <sheet name="Änderungsdoku" sheetId="10" r:id="rId1"/>
    <sheet name="Mittelanforderung" sheetId="7" r:id="rId2"/>
  </sheets>
  <definedNames>
    <definedName name="_xlnm.Print_Area" localSheetId="0">Änderungsdoku!$A:$C</definedName>
    <definedName name="_xlnm.Print_Area" localSheetId="1">Mittelanforderung!$A$1:$AB$75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51" i="7" l="1"/>
  <c r="A4" i="10"/>
  <c r="A75" i="7"/>
  <c r="A74" i="7"/>
  <c r="A44" i="7" l="1"/>
  <c r="W45" i="7"/>
  <c r="W27" i="7"/>
  <c r="W38" i="7"/>
  <c r="W53" i="7" s="1"/>
  <c r="A60" i="7" s="1"/>
  <c r="A41" i="7"/>
  <c r="A33" i="7"/>
</calcChain>
</file>

<file path=xl/comments1.xml><?xml version="1.0" encoding="utf-8"?>
<comments xmlns="http://schemas.openxmlformats.org/spreadsheetml/2006/main">
  <authors>
    <author>We</author>
  </authors>
  <commentList>
    <comment ref="W35" authorId="0" shapeId="0">
      <text>
        <r>
          <rPr>
            <b/>
            <sz val="11"/>
            <color indexed="81"/>
            <rFont val="Arial"/>
            <family val="2"/>
          </rPr>
          <t>Bitte tragen Sie den im Bescheid
ausgewiesenen Fördersatz ein!</t>
        </r>
        <r>
          <rPr>
            <sz val="11"/>
            <color indexed="81"/>
            <rFont val="Arial"/>
            <family val="2"/>
          </rPr>
          <t xml:space="preserve">
==============================================</t>
        </r>
        <r>
          <rPr>
            <sz val="9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Wenn dieser nicht ausgewiesen wird,
berechnen Sie Ihren Fördersatz wie folgt:</t>
        </r>
        <r>
          <rPr>
            <sz val="9"/>
            <color indexed="81"/>
            <rFont val="Arial"/>
            <family val="2"/>
          </rPr>
          <t xml:space="preserve">
Zuwendung aus Mitteln des Freistaats Thüringen 
(beantragte Mittel) geteilt durch die Gesamtsumme der 
zuwendungsfähigen Ausgaben. Der ermittelte Prozentsatz ist auf
zwei Stellen nach dem Komma </t>
        </r>
        <r>
          <rPr>
            <b/>
            <u/>
            <sz val="9"/>
            <color indexed="81"/>
            <rFont val="Arial"/>
            <family val="2"/>
          </rPr>
          <t>aufzurunden</t>
        </r>
        <r>
          <rPr>
            <sz val="9"/>
            <color indexed="81"/>
            <rFont val="Arial"/>
            <family val="2"/>
          </rPr>
          <t>, wenn der errechnete
Wert ab der dritten Nachkommastelle nicht 0 ist.
Beispiel 1:     13.264,50 €
                      --------------------    =    78,8403816...%   ergibt 78,85%  (aufgerundet)
                         16.824,50 €
Beispiel 2:     15.768,00 €
                      --------------------    =    78,8400000...%   ergibt 78,84%
                         20.000,00 €</t>
        </r>
      </text>
    </comment>
    <comment ref="X47" authorId="0" shapeId="0">
      <text>
        <r>
          <rPr>
            <sz val="9"/>
            <color indexed="81"/>
            <rFont val="Arial"/>
            <family val="2"/>
          </rPr>
          <t xml:space="preserve">Es sind die mit den vorangegangenen Mittelanforderungen
abgerufenen und nicht verbrauchten </t>
        </r>
        <r>
          <rPr>
            <b/>
            <sz val="9"/>
            <color indexed="81"/>
            <rFont val="Arial"/>
            <family val="2"/>
          </rPr>
          <t xml:space="preserve">Mittel </t>
        </r>
        <r>
          <rPr>
            <sz val="9"/>
            <color indexed="81"/>
            <rFont val="Arial"/>
            <family val="2"/>
          </rPr>
          <t>anzugeben</t>
        </r>
        <r>
          <rPr>
            <b/>
            <sz val="9"/>
            <color indexed="81"/>
            <rFont val="Arial"/>
            <family val="2"/>
          </rPr>
          <t xml:space="preserve">
</t>
        </r>
        <r>
          <rPr>
            <sz val="9"/>
            <color indexed="81"/>
            <rFont val="Arial"/>
            <family val="2"/>
          </rPr>
          <t xml:space="preserve">und </t>
        </r>
        <r>
          <rPr>
            <b/>
            <u/>
            <sz val="9"/>
            <color indexed="81"/>
            <rFont val="Arial"/>
            <family val="2"/>
          </rPr>
          <t>nicht</t>
        </r>
        <r>
          <rPr>
            <sz val="9"/>
            <color indexed="81"/>
            <rFont val="Arial"/>
            <family val="2"/>
          </rPr>
          <t xml:space="preserve"> 
die mit den vorangegangenen Mittelanforderungen
geplanten und bis zu dieser Mittelanforderung nicht 
realisierten </t>
        </r>
        <r>
          <rPr>
            <b/>
            <sz val="9"/>
            <color indexed="81"/>
            <rFont val="Arial"/>
            <family val="2"/>
          </rPr>
          <t>Ausgaben</t>
        </r>
        <r>
          <rPr>
            <sz val="9"/>
            <color indexed="81"/>
            <rFont val="Arial"/>
            <family val="2"/>
          </rPr>
          <t>.</t>
        </r>
      </text>
    </comment>
    <comment ref="B64" authorId="0" shapeId="0">
      <text>
        <r>
          <rPr>
            <sz val="9"/>
            <color indexed="81"/>
            <rFont val="Arial"/>
            <family val="2"/>
          </rPr>
          <t xml:space="preserve">Der IBAN-Code wird 
von links beginnend in 
fünf vierstelligen Blöcken und
einem zweistelligen Block 
geschrieben.
Mit der TAB-Taste </t>
        </r>
        <r>
          <rPr>
            <sz val="16"/>
            <color indexed="81"/>
            <rFont val="Wingdings 3"/>
            <family val="1"/>
            <charset val="2"/>
          </rPr>
          <t>F</t>
        </r>
        <r>
          <rPr>
            <sz val="9"/>
            <color indexed="81"/>
            <rFont val="Arial"/>
            <family val="2"/>
          </rPr>
          <t xml:space="preserve"> können Sie in 
die entsprechenden Blöcke springen.</t>
        </r>
      </text>
    </comment>
  </commentList>
</comments>
</file>

<file path=xl/sharedStrings.xml><?xml version="1.0" encoding="utf-8"?>
<sst xmlns="http://schemas.openxmlformats.org/spreadsheetml/2006/main" count="59" uniqueCount="43">
  <si>
    <t>Zuwendungsempfänger/Anschrift</t>
  </si>
  <si>
    <t>Kontoinhaber:</t>
  </si>
  <si>
    <t>Aktenzeichen:</t>
  </si>
  <si>
    <t>Bescheid vom:</t>
  </si>
  <si>
    <t>Ort, Datum</t>
  </si>
  <si>
    <t>IBAN:</t>
  </si>
  <si>
    <t>BIC:</t>
  </si>
  <si>
    <t>bis:</t>
  </si>
  <si>
    <t>Bank, Ort:</t>
  </si>
  <si>
    <t>Mittelanforderung</t>
  </si>
  <si>
    <t>Name in Druckschrift</t>
  </si>
  <si>
    <t>rechtsverbindliche Unterschrift des Zuwendungsempfängers</t>
  </si>
  <si>
    <t>Die abrufbaren Mittel betragen somit:</t>
  </si>
  <si>
    <t>in €</t>
  </si>
  <si>
    <t>in %</t>
  </si>
  <si>
    <t>und entsprechen einem Fördersatz an den zuwendungsfähigen Gesamtausgaben von:</t>
  </si>
  <si>
    <t>Ich bestätige, dass die Bedingungen und Auflagen des o. g. Bescheides erfüllt wurden und
keine mitteilungspflichtigen Änderungen eingetreten sind.</t>
  </si>
  <si>
    <t>Änderungsdokumentation</t>
  </si>
  <si>
    <t>Version</t>
  </si>
  <si>
    <t>Datum</t>
  </si>
  <si>
    <t>Beschreibung der Änderung</t>
  </si>
  <si>
    <t>Ersterstellung</t>
  </si>
  <si>
    <t>vom:</t>
  </si>
  <si>
    <t>V 1.0</t>
  </si>
  <si>
    <t xml:space="preserve">Richtlinie zum Landesprogramm "Arbeit für Thüringen" - Fördergegenstand 2.4: Lohnkostenzuschuss Behinderte
</t>
  </si>
  <si>
    <t>Arbeitsentgelt (AN-Brutto)</t>
  </si>
  <si>
    <t>Arbeitgeberanteil zur SV</t>
  </si>
  <si>
    <t>insgesamt:</t>
  </si>
  <si>
    <t>Diese teilen sich in</t>
  </si>
  <si>
    <t>Umstellung auf Office-Version ab 2007 (Format .xlsx)</t>
  </si>
  <si>
    <t>V 1.1</t>
  </si>
  <si>
    <t>Die geplanten Ausgaben für fällige Zahlungen betragen gem. ANBest-P Ziffer 1.4 bzw. ANBest-Gk Ziffer 1.3 für den Zeitraum:</t>
  </si>
  <si>
    <t>V 1.2</t>
  </si>
  <si>
    <t>Adressänderung</t>
  </si>
  <si>
    <t>Weimarische Straße 45/46</t>
  </si>
  <si>
    <t>99099 Erfurt</t>
  </si>
  <si>
    <t>LAT - Lohnkostenzuschuss Behinderte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</si>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</sst>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"/>
    <numFmt numFmtId="165" formatCode="dd/mm/yy;@"/>
    <numFmt numFmtId="166" formatCode="#,##0.00;\-#,##0.00;"/>
  </numFmts>
  <fonts count="18">
    <font>
      <sz val="9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9"/>
      <color indexed="81"/>
      <name val="Arial"/>
      <family val="2"/>
    </font>
    <font>
      <sz val="16"/>
      <color indexed="81"/>
      <name val="Wingdings 3"/>
      <family val="1"/>
      <charset val="2"/>
    </font>
    <font>
      <b/>
      <sz val="11"/>
      <color indexed="81"/>
      <name val="Arial"/>
      <family val="2"/>
    </font>
    <font>
      <sz val="11"/>
      <color indexed="81"/>
      <name val="Arial"/>
      <family val="2"/>
    </font>
    <font>
      <b/>
      <u/>
      <sz val="9"/>
      <color indexed="81"/>
      <name val="Arial"/>
      <family val="2"/>
    </font>
    <font>
      <b/>
      <sz val="20"/>
      <name val="Arial"/>
      <family val="2"/>
    </font>
    <font>
      <b/>
      <sz val="9"/>
      <color indexed="81"/>
      <name val="Arial"/>
      <family val="2"/>
    </font>
    <font>
      <b/>
      <sz val="18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31">
    <xf numFmtId="0" fontId="0" fillId="0" borderId="0" xfId="0"/>
    <xf numFmtId="0" fontId="2" fillId="0" borderId="0" xfId="1" applyAlignment="1" applyProtection="1">
      <alignment vertical="center"/>
      <protection hidden="1"/>
    </xf>
    <xf numFmtId="0" fontId="2" fillId="0" borderId="0" xfId="1" applyBorder="1" applyAlignment="1" applyProtection="1">
      <alignment vertical="center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1" fillId="0" borderId="0" xfId="1" applyFont="1" applyFill="1" applyAlignment="1" applyProtection="1">
      <alignment vertical="center"/>
      <protection hidden="1"/>
    </xf>
    <xf numFmtId="0" fontId="8" fillId="0" borderId="0" xfId="1" applyFont="1" applyFill="1" applyBorder="1" applyAlignment="1" applyProtection="1">
      <alignment vertical="center"/>
      <protection hidden="1"/>
    </xf>
    <xf numFmtId="0" fontId="2" fillId="0" borderId="1" xfId="1" applyFont="1" applyBorder="1" applyAlignment="1" applyProtection="1">
      <alignment vertical="center"/>
      <protection hidden="1"/>
    </xf>
    <xf numFmtId="0" fontId="2" fillId="0" borderId="2" xfId="1" applyFont="1" applyBorder="1" applyAlignment="1" applyProtection="1">
      <alignment vertical="center"/>
      <protection hidden="1"/>
    </xf>
    <xf numFmtId="0" fontId="2" fillId="0" borderId="3" xfId="1" applyFont="1" applyBorder="1" applyAlignment="1" applyProtection="1">
      <alignment vertical="center"/>
      <protection hidden="1"/>
    </xf>
    <xf numFmtId="0" fontId="2" fillId="0" borderId="4" xfId="1" applyFont="1" applyBorder="1" applyAlignment="1" applyProtection="1">
      <alignment horizontal="left" vertical="center" indent="1"/>
      <protection hidden="1"/>
    </xf>
    <xf numFmtId="0" fontId="2" fillId="0" borderId="4" xfId="1" applyFont="1" applyBorder="1" applyAlignment="1" applyProtection="1">
      <alignment vertical="top" wrapText="1"/>
      <protection hidden="1"/>
    </xf>
    <xf numFmtId="0" fontId="2" fillId="0" borderId="0" xfId="1" applyFont="1" applyBorder="1" applyAlignment="1" applyProtection="1">
      <alignment vertical="top" wrapText="1"/>
      <protection hidden="1"/>
    </xf>
    <xf numFmtId="0" fontId="2" fillId="0" borderId="5" xfId="1" applyFont="1" applyBorder="1" applyAlignment="1" applyProtection="1">
      <alignment vertical="top" wrapText="1"/>
      <protection hidden="1"/>
    </xf>
    <xf numFmtId="0" fontId="2" fillId="0" borderId="6" xfId="1" applyFont="1" applyBorder="1" applyAlignment="1" applyProtection="1">
      <alignment horizontal="left" vertical="center" indent="1"/>
      <protection hidden="1"/>
    </xf>
    <xf numFmtId="0" fontId="2" fillId="0" borderId="0" xfId="1" applyFont="1" applyBorder="1" applyAlignment="1" applyProtection="1">
      <alignment horizontal="left" vertical="center" indent="1"/>
      <protection hidden="1"/>
    </xf>
    <xf numFmtId="0" fontId="2" fillId="0" borderId="0" xfId="1" applyFont="1" applyBorder="1" applyAlignment="1" applyProtection="1">
      <alignment vertical="center"/>
      <protection hidden="1"/>
    </xf>
    <xf numFmtId="0" fontId="2" fillId="0" borderId="5" xfId="1" applyFont="1" applyBorder="1" applyAlignment="1" applyProtection="1">
      <alignment vertical="center"/>
      <protection hidden="1"/>
    </xf>
    <xf numFmtId="0" fontId="2" fillId="0" borderId="4" xfId="1" applyFont="1" applyBorder="1" applyAlignment="1" applyProtection="1">
      <alignment vertical="center"/>
      <protection hidden="1"/>
    </xf>
    <xf numFmtId="0" fontId="2" fillId="0" borderId="0" xfId="1" applyFont="1" applyBorder="1" applyAlignment="1" applyProtection="1">
      <alignment horizontal="left" indent="1"/>
      <protection hidden="1"/>
    </xf>
    <xf numFmtId="0" fontId="2" fillId="0" borderId="0" xfId="1" applyFont="1" applyBorder="1" applyAlignment="1" applyProtection="1">
      <alignment vertical="center" wrapText="1"/>
      <protection hidden="1"/>
    </xf>
    <xf numFmtId="0" fontId="2" fillId="0" borderId="5" xfId="1" applyFont="1" applyBorder="1" applyAlignment="1" applyProtection="1">
      <alignment vertical="center" wrapText="1"/>
      <protection hidden="1"/>
    </xf>
    <xf numFmtId="0" fontId="2" fillId="0" borderId="7" xfId="1" applyFont="1" applyBorder="1" applyAlignment="1" applyProtection="1">
      <alignment vertical="center"/>
      <protection hidden="1"/>
    </xf>
    <xf numFmtId="0" fontId="2" fillId="0" borderId="8" xfId="1" applyFont="1" applyBorder="1" applyAlignment="1" applyProtection="1">
      <alignment vertical="center"/>
      <protection hidden="1"/>
    </xf>
    <xf numFmtId="0" fontId="2" fillId="0" borderId="9" xfId="1" applyFont="1" applyBorder="1" applyAlignment="1" applyProtection="1">
      <alignment vertical="center"/>
      <protection hidden="1"/>
    </xf>
    <xf numFmtId="0" fontId="2" fillId="0" borderId="10" xfId="1" applyFont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5" fillId="0" borderId="0" xfId="1" applyFont="1" applyFill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vertical="top"/>
      <protection hidden="1"/>
    </xf>
    <xf numFmtId="0" fontId="5" fillId="0" borderId="0" xfId="1" applyFont="1" applyFill="1" applyBorder="1" applyAlignment="1" applyProtection="1">
      <alignment vertical="top"/>
      <protection hidden="1"/>
    </xf>
    <xf numFmtId="0" fontId="5" fillId="0" borderId="0" xfId="1" applyFont="1" applyFill="1" applyBorder="1" applyAlignment="1" applyProtection="1">
      <alignment horizontal="left" vertical="center"/>
      <protection hidden="1"/>
    </xf>
    <xf numFmtId="0" fontId="5" fillId="0" borderId="0" xfId="1" applyFont="1" applyFill="1" applyBorder="1" applyAlignment="1" applyProtection="1">
      <alignment horizontal="right" vertical="top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11" xfId="1" applyFont="1" applyBorder="1" applyAlignment="1" applyProtection="1">
      <alignment vertical="center"/>
      <protection hidden="1"/>
    </xf>
    <xf numFmtId="0" fontId="2" fillId="0" borderId="12" xfId="1" applyFont="1" applyBorder="1" applyAlignment="1" applyProtection="1">
      <alignment vertical="center"/>
      <protection hidden="1"/>
    </xf>
    <xf numFmtId="0" fontId="2" fillId="0" borderId="13" xfId="1" applyFont="1" applyBorder="1" applyAlignment="1" applyProtection="1">
      <alignment vertical="center"/>
      <protection hidden="1"/>
    </xf>
    <xf numFmtId="0" fontId="2" fillId="0" borderId="14" xfId="1" applyFont="1" applyBorder="1" applyAlignment="1" applyProtection="1">
      <alignment vertical="center"/>
      <protection hidden="1"/>
    </xf>
    <xf numFmtId="0" fontId="2" fillId="0" borderId="15" xfId="1" applyFont="1" applyBorder="1" applyAlignment="1" applyProtection="1">
      <alignment vertical="center"/>
      <protection hidden="1"/>
    </xf>
    <xf numFmtId="0" fontId="2" fillId="0" borderId="16" xfId="1" applyFont="1" applyBorder="1" applyAlignment="1" applyProtection="1">
      <alignment vertical="center"/>
      <protection hidden="1"/>
    </xf>
    <xf numFmtId="0" fontId="2" fillId="0" borderId="11" xfId="1" applyFont="1" applyBorder="1" applyAlignment="1" applyProtection="1">
      <alignment vertical="top" wrapText="1"/>
      <protection hidden="1"/>
    </xf>
    <xf numFmtId="0" fontId="2" fillId="0" borderId="12" xfId="1" applyFont="1" applyBorder="1" applyAlignment="1" applyProtection="1">
      <alignment vertical="top" wrapText="1"/>
      <protection hidden="1"/>
    </xf>
    <xf numFmtId="0" fontId="2" fillId="0" borderId="13" xfId="1" applyFont="1" applyBorder="1" applyAlignment="1" applyProtection="1">
      <alignment vertical="top" wrapText="1"/>
      <protection hidden="1"/>
    </xf>
    <xf numFmtId="49" fontId="2" fillId="2" borderId="17" xfId="1" applyNumberFormat="1" applyFont="1" applyFill="1" applyBorder="1" applyAlignment="1" applyProtection="1">
      <alignment horizontal="left" vertical="center" indent="1"/>
      <protection locked="0"/>
    </xf>
    <xf numFmtId="49" fontId="2" fillId="2" borderId="18" xfId="1" applyNumberFormat="1" applyFont="1" applyFill="1" applyBorder="1" applyAlignment="1" applyProtection="1">
      <alignment horizontal="left" vertical="center" indent="1"/>
      <protection locked="0"/>
    </xf>
    <xf numFmtId="49" fontId="2" fillId="2" borderId="9" xfId="1" applyNumberFormat="1" applyFont="1" applyFill="1" applyBorder="1" applyAlignment="1" applyProtection="1">
      <alignment horizontal="left" vertical="center" indent="2"/>
    </xf>
    <xf numFmtId="49" fontId="2" fillId="2" borderId="19" xfId="1" applyNumberFormat="1" applyFont="1" applyFill="1" applyBorder="1" applyAlignment="1" applyProtection="1">
      <alignment horizontal="left" vertical="center" indent="1"/>
    </xf>
    <xf numFmtId="49" fontId="2" fillId="2" borderId="20" xfId="1" applyNumberFormat="1" applyFont="1" applyFill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horizontal="left" vertical="center" indent="1"/>
      <protection hidden="1"/>
    </xf>
    <xf numFmtId="0" fontId="2" fillId="0" borderId="0" xfId="1" applyFont="1" applyAlignment="1" applyProtection="1">
      <alignment vertical="center"/>
      <protection locked="0" hidden="1"/>
    </xf>
    <xf numFmtId="0" fontId="7" fillId="0" borderId="0" xfId="1" applyFont="1" applyBorder="1" applyAlignment="1" applyProtection="1">
      <alignment horizontal="right" vertical="center" indent="1"/>
      <protection hidden="1"/>
    </xf>
    <xf numFmtId="0" fontId="2" fillId="0" borderId="0" xfId="1" applyNumberFormat="1" applyAlignment="1" applyProtection="1">
      <alignment vertical="center"/>
      <protection hidden="1"/>
    </xf>
    <xf numFmtId="0" fontId="2" fillId="0" borderId="0" xfId="1" applyNumberFormat="1" applyAlignment="1" applyProtection="1">
      <alignment horizontal="center" vertical="center"/>
      <protection hidden="1"/>
    </xf>
    <xf numFmtId="0" fontId="2" fillId="0" borderId="0" xfId="1" applyNumberFormat="1" applyBorder="1" applyAlignment="1" applyProtection="1">
      <alignment vertical="center"/>
      <protection hidden="1"/>
    </xf>
    <xf numFmtId="0" fontId="7" fillId="0" borderId="0" xfId="1" applyFont="1" applyBorder="1" applyAlignment="1" applyProtection="1">
      <alignment horizontal="right" vertical="center"/>
      <protection hidden="1"/>
    </xf>
    <xf numFmtId="0" fontId="7" fillId="0" borderId="0" xfId="1" applyFont="1" applyBorder="1" applyAlignment="1" applyProtection="1">
      <alignment horizontal="left" vertical="center" indent="1"/>
      <protection hidden="1"/>
    </xf>
    <xf numFmtId="49" fontId="2" fillId="2" borderId="1" xfId="1" applyNumberFormat="1" applyFont="1" applyFill="1" applyBorder="1" applyAlignment="1" applyProtection="1">
      <alignment horizontal="left" vertical="center" indent="1"/>
      <protection locked="0"/>
    </xf>
    <xf numFmtId="49" fontId="2" fillId="2" borderId="2" xfId="1" applyNumberFormat="1" applyFont="1" applyFill="1" applyBorder="1" applyAlignment="1" applyProtection="1">
      <alignment horizontal="left" vertical="center" indent="1"/>
      <protection locked="0"/>
    </xf>
    <xf numFmtId="49" fontId="2" fillId="2" borderId="3" xfId="1" applyNumberFormat="1" applyFont="1" applyFill="1" applyBorder="1" applyAlignment="1" applyProtection="1">
      <alignment horizontal="left" vertical="center" indent="1"/>
      <protection locked="0"/>
    </xf>
    <xf numFmtId="49" fontId="2" fillId="2" borderId="4" xfId="1" applyNumberFormat="1" applyFont="1" applyFill="1" applyBorder="1" applyAlignment="1" applyProtection="1">
      <alignment horizontal="left" vertical="center" indent="1"/>
      <protection locked="0"/>
    </xf>
    <xf numFmtId="49" fontId="2" fillId="2" borderId="0" xfId="1" applyNumberFormat="1" applyFont="1" applyFill="1" applyBorder="1" applyAlignment="1" applyProtection="1">
      <alignment horizontal="left" vertical="center" indent="1"/>
      <protection locked="0"/>
    </xf>
    <xf numFmtId="49" fontId="2" fillId="2" borderId="5" xfId="1" applyNumberFormat="1" applyFont="1" applyFill="1" applyBorder="1" applyAlignment="1" applyProtection="1">
      <alignment horizontal="left" vertical="center" indent="1"/>
      <protection locked="0"/>
    </xf>
    <xf numFmtId="164" fontId="2" fillId="2" borderId="10" xfId="1" applyNumberFormat="1" applyFont="1" applyFill="1" applyBorder="1" applyAlignment="1" applyProtection="1">
      <alignment horizontal="left" vertical="center" indent="1"/>
      <protection locked="0"/>
    </xf>
    <xf numFmtId="164" fontId="2" fillId="2" borderId="7" xfId="1" applyNumberFormat="1" applyFont="1" applyFill="1" applyBorder="1" applyAlignment="1" applyProtection="1">
      <alignment horizontal="left" vertical="center" indent="1"/>
      <protection locked="0"/>
    </xf>
    <xf numFmtId="0" fontId="2" fillId="2" borderId="7" xfId="1" applyNumberFormat="1" applyFont="1" applyFill="1" applyBorder="1" applyAlignment="1" applyProtection="1">
      <alignment horizontal="left" vertical="center" indent="1"/>
      <protection locked="0"/>
    </xf>
    <xf numFmtId="0" fontId="2" fillId="2" borderId="8" xfId="1" applyNumberFormat="1" applyFont="1" applyFill="1" applyBorder="1" applyAlignment="1" applyProtection="1">
      <alignment horizontal="left" vertical="center" indent="1"/>
      <protection locked="0"/>
    </xf>
    <xf numFmtId="0" fontId="6" fillId="0" borderId="17" xfId="1" applyFont="1" applyFill="1" applyBorder="1" applyAlignment="1" applyProtection="1">
      <alignment horizontal="center" vertical="center"/>
      <protection hidden="1"/>
    </xf>
    <xf numFmtId="0" fontId="6" fillId="0" borderId="9" xfId="1" applyFont="1" applyFill="1" applyBorder="1" applyAlignment="1" applyProtection="1">
      <alignment horizontal="center" vertical="center"/>
      <protection hidden="1"/>
    </xf>
    <xf numFmtId="0" fontId="6" fillId="0" borderId="20" xfId="1" applyFont="1" applyFill="1" applyBorder="1" applyAlignment="1" applyProtection="1">
      <alignment horizontal="center" vertical="center"/>
      <protection hidden="1"/>
    </xf>
    <xf numFmtId="0" fontId="4" fillId="0" borderId="2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center" wrapText="1"/>
      <protection hidden="1"/>
    </xf>
    <xf numFmtId="49" fontId="3" fillId="2" borderId="17" xfId="1" applyNumberFormat="1" applyFont="1" applyFill="1" applyBorder="1" applyAlignment="1" applyProtection="1">
      <alignment horizontal="left" vertical="center" indent="1"/>
      <protection locked="0"/>
    </xf>
    <xf numFmtId="49" fontId="3" fillId="2" borderId="9" xfId="1" applyNumberFormat="1" applyFont="1" applyFill="1" applyBorder="1" applyAlignment="1" applyProtection="1">
      <alignment horizontal="left" vertical="center" indent="1"/>
      <protection locked="0"/>
    </xf>
    <xf numFmtId="49" fontId="3" fillId="2" borderId="20" xfId="1" applyNumberFormat="1" applyFont="1" applyFill="1" applyBorder="1" applyAlignment="1" applyProtection="1">
      <alignment horizontal="left" vertical="center" indent="1"/>
      <protection locked="0"/>
    </xf>
    <xf numFmtId="14" fontId="2" fillId="2" borderId="17" xfId="0" applyNumberFormat="1" applyFont="1" applyFill="1" applyBorder="1" applyAlignment="1" applyProtection="1">
      <alignment horizontal="center" vertical="center"/>
      <protection locked="0"/>
    </xf>
    <xf numFmtId="14" fontId="2" fillId="2" borderId="9" xfId="0" applyNumberFormat="1" applyFont="1" applyFill="1" applyBorder="1" applyAlignment="1" applyProtection="1">
      <alignment horizontal="center" vertical="center"/>
      <protection locked="0"/>
    </xf>
    <xf numFmtId="14" fontId="2" fillId="2" borderId="20" xfId="0" applyNumberFormat="1" applyFont="1" applyFill="1" applyBorder="1" applyAlignment="1" applyProtection="1">
      <alignment horizontal="center" vertical="center"/>
      <protection locked="0"/>
    </xf>
    <xf numFmtId="14" fontId="2" fillId="2" borderId="17" xfId="1" applyNumberFormat="1" applyFont="1" applyFill="1" applyBorder="1" applyAlignment="1" applyProtection="1">
      <alignment horizontal="center" vertical="center"/>
      <protection locked="0"/>
    </xf>
    <xf numFmtId="14" fontId="2" fillId="2" borderId="9" xfId="1" applyNumberFormat="1" applyFont="1" applyFill="1" applyBorder="1" applyAlignment="1" applyProtection="1">
      <alignment horizontal="center" vertical="center"/>
      <protection locked="0"/>
    </xf>
    <xf numFmtId="14" fontId="2" fillId="2" borderId="20" xfId="1" applyNumberFormat="1" applyFont="1" applyFill="1" applyBorder="1" applyAlignment="1" applyProtection="1">
      <alignment horizontal="center" vertical="center"/>
      <protection locked="0"/>
    </xf>
    <xf numFmtId="166" fontId="3" fillId="0" borderId="17" xfId="1" applyNumberFormat="1" applyFont="1" applyFill="1" applyBorder="1" applyAlignment="1" applyProtection="1">
      <alignment horizontal="right" vertical="center" indent="1"/>
      <protection hidden="1"/>
    </xf>
    <xf numFmtId="166" fontId="3" fillId="0" borderId="9" xfId="1" applyNumberFormat="1" applyFont="1" applyFill="1" applyBorder="1" applyAlignment="1" applyProtection="1">
      <alignment horizontal="right" vertical="center" indent="1"/>
      <protection hidden="1"/>
    </xf>
    <xf numFmtId="166" fontId="3" fillId="0" borderId="20" xfId="1" applyNumberFormat="1" applyFont="1" applyFill="1" applyBorder="1" applyAlignment="1" applyProtection="1">
      <alignment horizontal="right" vertical="center" indent="1"/>
      <protection hidden="1"/>
    </xf>
    <xf numFmtId="0" fontId="2" fillId="0" borderId="4" xfId="1" applyFont="1" applyBorder="1" applyAlignment="1" applyProtection="1">
      <alignment horizontal="left" vertical="center" indent="1"/>
      <protection hidden="1"/>
    </xf>
    <xf numFmtId="0" fontId="2" fillId="0" borderId="0" xfId="1" applyFont="1" applyBorder="1" applyAlignment="1" applyProtection="1">
      <alignment horizontal="left" vertical="center" indent="1"/>
      <protection hidden="1"/>
    </xf>
    <xf numFmtId="0" fontId="2" fillId="0" borderId="5" xfId="1" applyFont="1" applyBorder="1" applyAlignment="1" applyProtection="1">
      <alignment horizontal="left" vertical="center" indent="1"/>
      <protection hidden="1"/>
    </xf>
    <xf numFmtId="49" fontId="2" fillId="2" borderId="17" xfId="1" applyNumberFormat="1" applyFont="1" applyFill="1" applyBorder="1" applyAlignment="1" applyProtection="1">
      <alignment horizontal="left" vertical="center" indent="1"/>
      <protection locked="0"/>
    </xf>
    <xf numFmtId="49" fontId="2" fillId="2" borderId="9" xfId="1" applyNumberFormat="1" applyFont="1" applyFill="1" applyBorder="1" applyAlignment="1" applyProtection="1">
      <alignment horizontal="left" vertical="center" indent="1"/>
      <protection locked="0"/>
    </xf>
    <xf numFmtId="49" fontId="2" fillId="2" borderId="20" xfId="1" applyNumberFormat="1" applyFont="1" applyFill="1" applyBorder="1" applyAlignment="1" applyProtection="1">
      <alignment horizontal="left" vertical="center" indent="1"/>
      <protection locked="0"/>
    </xf>
    <xf numFmtId="4" fontId="3" fillId="4" borderId="17" xfId="1" applyNumberFormat="1" applyFont="1" applyFill="1" applyBorder="1" applyAlignment="1" applyProtection="1">
      <alignment horizontal="right" vertical="center" indent="1"/>
      <protection locked="0"/>
    </xf>
    <xf numFmtId="4" fontId="3" fillId="4" borderId="9" xfId="1" applyNumberFormat="1" applyFont="1" applyFill="1" applyBorder="1" applyAlignment="1" applyProtection="1">
      <alignment horizontal="right" vertical="center" indent="1"/>
      <protection locked="0"/>
    </xf>
    <xf numFmtId="4" fontId="3" fillId="4" borderId="20" xfId="1" applyNumberFormat="1" applyFont="1" applyFill="1" applyBorder="1" applyAlignment="1" applyProtection="1">
      <alignment horizontal="right" vertical="center" indent="1"/>
      <protection locked="0"/>
    </xf>
    <xf numFmtId="10" fontId="2" fillId="2" borderId="17" xfId="1" applyNumberFormat="1" applyFont="1" applyFill="1" applyBorder="1" applyAlignment="1" applyProtection="1">
      <alignment horizontal="right" vertical="center" indent="1"/>
      <protection locked="0"/>
    </xf>
    <xf numFmtId="10" fontId="2" fillId="2" borderId="9" xfId="1" applyNumberFormat="1" applyFont="1" applyFill="1" applyBorder="1" applyAlignment="1" applyProtection="1">
      <alignment horizontal="right" vertical="center" indent="1"/>
      <protection locked="0"/>
    </xf>
    <xf numFmtId="10" fontId="2" fillId="2" borderId="20" xfId="1" applyNumberFormat="1" applyFont="1" applyFill="1" applyBorder="1" applyAlignment="1" applyProtection="1">
      <alignment horizontal="right" vertical="center" indent="1"/>
      <protection locked="0"/>
    </xf>
    <xf numFmtId="0" fontId="2" fillId="0" borderId="4" xfId="1" applyFont="1" applyBorder="1" applyAlignment="1" applyProtection="1">
      <alignment horizontal="left" vertical="center" wrapText="1" indent="1"/>
      <protection hidden="1"/>
    </xf>
    <xf numFmtId="0" fontId="2" fillId="0" borderId="0" xfId="1" applyFont="1" applyBorder="1" applyAlignment="1" applyProtection="1">
      <alignment horizontal="left" vertical="center" wrapText="1" indent="1"/>
      <protection hidden="1"/>
    </xf>
    <xf numFmtId="0" fontId="2" fillId="4" borderId="0" xfId="1" applyFont="1" applyFill="1" applyBorder="1" applyAlignment="1" applyProtection="1">
      <alignment horizontal="center" vertical="center"/>
      <protection locked="0"/>
    </xf>
    <xf numFmtId="0" fontId="2" fillId="4" borderId="7" xfId="1" applyFont="1" applyFill="1" applyBorder="1" applyAlignment="1" applyProtection="1">
      <alignment horizontal="center" vertical="center"/>
      <protection locked="0"/>
    </xf>
    <xf numFmtId="4" fontId="1" fillId="4" borderId="21" xfId="1" applyNumberFormat="1" applyFont="1" applyFill="1" applyBorder="1" applyAlignment="1" applyProtection="1">
      <alignment horizontal="right" vertical="center" indent="1"/>
      <protection locked="0"/>
    </xf>
    <xf numFmtId="4" fontId="1" fillId="4" borderId="22" xfId="1" applyNumberFormat="1" applyFont="1" applyFill="1" applyBorder="1" applyAlignment="1" applyProtection="1">
      <alignment horizontal="right" vertical="center" indent="1"/>
      <protection locked="0"/>
    </xf>
    <xf numFmtId="4" fontId="1" fillId="4" borderId="23" xfId="1" applyNumberFormat="1" applyFont="1" applyFill="1" applyBorder="1" applyAlignment="1" applyProtection="1">
      <alignment horizontal="right" vertical="center" indent="1"/>
      <protection locked="0"/>
    </xf>
    <xf numFmtId="4" fontId="1" fillId="4" borderId="24" xfId="1" applyNumberFormat="1" applyFont="1" applyFill="1" applyBorder="1" applyAlignment="1" applyProtection="1">
      <alignment horizontal="right" vertical="center" indent="1"/>
      <protection locked="0"/>
    </xf>
    <xf numFmtId="4" fontId="1" fillId="4" borderId="25" xfId="1" applyNumberFormat="1" applyFont="1" applyFill="1" applyBorder="1" applyAlignment="1" applyProtection="1">
      <alignment horizontal="right" vertical="center" indent="1"/>
      <protection locked="0"/>
    </xf>
    <xf numFmtId="4" fontId="1" fillId="4" borderId="26" xfId="1" applyNumberFormat="1" applyFont="1" applyFill="1" applyBorder="1" applyAlignment="1" applyProtection="1">
      <alignment horizontal="right" vertical="center" indent="1"/>
      <protection locked="0"/>
    </xf>
    <xf numFmtId="0" fontId="16" fillId="0" borderId="0" xfId="3" applyNumberFormat="1" applyFont="1" applyBorder="1" applyAlignment="1" applyProtection="1">
      <alignment vertical="center"/>
      <protection hidden="1"/>
    </xf>
    <xf numFmtId="0" fontId="14" fillId="0" borderId="0" xfId="3" applyNumberFormat="1" applyFont="1" applyBorder="1" applyAlignment="1" applyProtection="1">
      <alignment vertical="center"/>
      <protection hidden="1"/>
    </xf>
    <xf numFmtId="0" fontId="2" fillId="0" borderId="0" xfId="3" applyNumberFormat="1" applyAlignment="1" applyProtection="1">
      <alignment vertical="center"/>
      <protection hidden="1"/>
    </xf>
    <xf numFmtId="0" fontId="17" fillId="5" borderId="29" xfId="3" applyNumberFormat="1" applyFont="1" applyFill="1" applyBorder="1" applyAlignment="1" applyProtection="1">
      <alignment horizontal="left" indent="1"/>
      <protection hidden="1"/>
    </xf>
    <xf numFmtId="0" fontId="2" fillId="5" borderId="28" xfId="3" applyNumberFormat="1" applyFont="1" applyFill="1" applyBorder="1" applyAlignment="1" applyProtection="1">
      <alignment vertical="center"/>
      <protection hidden="1"/>
    </xf>
    <xf numFmtId="0" fontId="2" fillId="5" borderId="30" xfId="3" applyNumberFormat="1" applyFont="1" applyFill="1" applyBorder="1" applyAlignment="1" applyProtection="1">
      <alignment vertical="center"/>
      <protection hidden="1"/>
    </xf>
    <xf numFmtId="0" fontId="17" fillId="5" borderId="31" xfId="3" applyNumberFormat="1" applyFont="1" applyFill="1" applyBorder="1" applyAlignment="1" applyProtection="1">
      <alignment horizontal="left" vertical="top" indent="1"/>
      <protection hidden="1"/>
    </xf>
    <xf numFmtId="0" fontId="2" fillId="5" borderId="27" xfId="3" applyNumberFormat="1" applyFont="1" applyFill="1" applyBorder="1" applyAlignment="1" applyProtection="1">
      <alignment vertical="center"/>
      <protection hidden="1"/>
    </xf>
    <xf numFmtId="0" fontId="2" fillId="5" borderId="32" xfId="3" applyNumberFormat="1" applyFont="1" applyFill="1" applyBorder="1" applyAlignment="1" applyProtection="1">
      <alignment vertical="center"/>
      <protection hidden="1"/>
    </xf>
    <xf numFmtId="0" fontId="4" fillId="0" borderId="0" xfId="3" quotePrefix="1" applyNumberFormat="1" applyFont="1" applyBorder="1" applyAlignment="1" applyProtection="1">
      <alignment horizontal="left" vertical="center"/>
      <protection hidden="1"/>
    </xf>
    <xf numFmtId="0" fontId="7" fillId="0" borderId="0" xfId="3" quotePrefix="1" applyNumberFormat="1" applyFont="1" applyAlignment="1" applyProtection="1">
      <alignment vertical="center"/>
      <protection hidden="1"/>
    </xf>
    <xf numFmtId="0" fontId="3" fillId="6" borderId="33" xfId="3" applyNumberFormat="1" applyFont="1" applyFill="1" applyBorder="1" applyAlignment="1" applyProtection="1">
      <alignment horizontal="left" vertical="center" indent="1"/>
      <protection hidden="1"/>
    </xf>
    <xf numFmtId="0" fontId="2" fillId="6" borderId="34" xfId="3" applyNumberFormat="1" applyFill="1" applyBorder="1" applyAlignment="1" applyProtection="1">
      <alignment horizontal="center" vertical="center"/>
      <protection hidden="1"/>
    </xf>
    <xf numFmtId="0" fontId="2" fillId="6" borderId="35" xfId="3" applyNumberFormat="1" applyFill="1" applyBorder="1" applyAlignment="1" applyProtection="1">
      <alignment vertical="center"/>
      <protection hidden="1"/>
    </xf>
    <xf numFmtId="0" fontId="3" fillId="3" borderId="36" xfId="3" applyNumberFormat="1" applyFont="1" applyFill="1" applyBorder="1" applyAlignment="1">
      <alignment horizontal="left" vertical="center" indent="1"/>
    </xf>
    <xf numFmtId="0" fontId="3" fillId="3" borderId="36" xfId="3" applyNumberFormat="1" applyFont="1" applyFill="1" applyBorder="1" applyAlignment="1">
      <alignment horizontal="center" vertical="center"/>
    </xf>
    <xf numFmtId="0" fontId="2" fillId="0" borderId="0" xfId="3" applyNumberFormat="1" applyBorder="1" applyAlignment="1" applyProtection="1">
      <alignment vertical="center"/>
      <protection hidden="1"/>
    </xf>
    <xf numFmtId="165" fontId="2" fillId="0" borderId="36" xfId="1" applyNumberFormat="1" applyBorder="1" applyAlignment="1" applyProtection="1">
      <alignment horizontal="left" vertical="center" indent="1"/>
      <protection hidden="1"/>
    </xf>
    <xf numFmtId="165" fontId="2" fillId="0" borderId="36" xfId="1" applyNumberFormat="1" applyFont="1" applyBorder="1" applyAlignment="1" applyProtection="1">
      <alignment horizontal="center" vertical="center"/>
      <protection hidden="1"/>
    </xf>
    <xf numFmtId="0" fontId="2" fillId="0" borderId="36" xfId="1" applyNumberFormat="1" applyFont="1" applyBorder="1" applyAlignment="1" applyProtection="1">
      <alignment horizontal="left" vertical="center" wrapText="1" indent="1"/>
      <protection hidden="1"/>
    </xf>
    <xf numFmtId="0" fontId="2" fillId="0" borderId="0" xfId="3" applyNumberFormat="1" applyAlignment="1" applyProtection="1">
      <alignment horizontal="left" vertical="center" indent="1"/>
      <protection hidden="1"/>
    </xf>
    <xf numFmtId="165" fontId="2" fillId="0" borderId="36" xfId="3" applyNumberFormat="1" applyFont="1" applyBorder="1" applyAlignment="1">
      <alignment horizontal="left" vertical="center" indent="1"/>
    </xf>
    <xf numFmtId="165" fontId="2" fillId="0" borderId="36" xfId="1" applyNumberFormat="1" applyFont="1" applyBorder="1" applyAlignment="1">
      <alignment horizontal="center" vertical="center"/>
    </xf>
    <xf numFmtId="0" fontId="2" fillId="0" borderId="36" xfId="3" applyNumberFormat="1" applyFont="1" applyBorder="1" applyAlignment="1">
      <alignment horizontal="left" vertical="center" wrapText="1" indent="1"/>
    </xf>
    <xf numFmtId="165" fontId="2" fillId="0" borderId="36" xfId="3" applyNumberFormat="1" applyFont="1" applyBorder="1" applyAlignment="1">
      <alignment horizontal="center" vertical="center"/>
    </xf>
  </cellXfs>
  <cellStyles count="4">
    <cellStyle name="Standard" xfId="0" builtinId="0"/>
    <cellStyle name="Standard 2" xfId="1"/>
    <cellStyle name="Standard 2 2" xfId="2"/>
    <cellStyle name="Standard 5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142875</xdr:colOff>
      <xdr:row>0</xdr:row>
      <xdr:rowOff>0</xdr:rowOff>
    </xdr:from>
    <xdr:to>
      <xdr:col>28</xdr:col>
      <xdr:colOff>0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0997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zoomScaleNormal="100" workbookViewId="0">
      <selection activeCell="A15" sqref="A15"/>
    </sheetView>
  </sheetViews>
  <sheetFormatPr baseColWidth="10" defaultRowHeight="12"/>
  <cols>
    <col min="1" max="1" width="10.7109375" style="51" customWidth="1"/>
    <col min="2" max="2" width="15.7109375" style="52" customWidth="1"/>
    <col min="3" max="3" width="78.7109375" style="51" customWidth="1"/>
    <col min="4" max="16384" width="11.42578125" style="51"/>
  </cols>
  <sheetData>
    <row r="1" spans="1:6" s="108" customFormat="1" ht="30" customHeight="1" thickBot="1">
      <c r="A1" s="106" t="s">
        <v>17</v>
      </c>
      <c r="B1" s="107"/>
      <c r="C1" s="107"/>
    </row>
    <row r="2" spans="1:6" s="108" customFormat="1" ht="30" customHeight="1" thickTop="1">
      <c r="A2" s="109" t="s">
        <v>9</v>
      </c>
      <c r="B2" s="110"/>
      <c r="C2" s="111"/>
    </row>
    <row r="3" spans="1:6" s="108" customFormat="1" ht="30" customHeight="1" thickBot="1">
      <c r="A3" s="112" t="s">
        <v>36</v>
      </c>
      <c r="B3" s="113"/>
      <c r="C3" s="114"/>
    </row>
    <row r="4" spans="1:6" ht="15" customHeight="1" thickTop="1">
      <c r="A4" s="115" t="str">
        <f>IF(AND(Mittelanforderung!E22="",Mittelanforderung!W53=0,Mittelanforderung!E62="",Mittelanforderung!E64="")," - öffentlich -"," - vertraulich -")</f>
        <v xml:space="preserve"> - öffentlich -</v>
      </c>
    </row>
    <row r="5" spans="1:6" ht="15" customHeight="1"/>
    <row r="6" spans="1:6" s="108" customFormat="1" ht="18" customHeight="1">
      <c r="A6" s="117" t="s">
        <v>37</v>
      </c>
      <c r="B6" s="118"/>
      <c r="C6" s="119"/>
    </row>
    <row r="7" spans="1:6" s="122" customFormat="1" ht="18" customHeight="1">
      <c r="A7" s="120" t="s">
        <v>18</v>
      </c>
      <c r="B7" s="121" t="s">
        <v>19</v>
      </c>
      <c r="C7" s="120" t="s">
        <v>20</v>
      </c>
    </row>
    <row r="8" spans="1:6" s="53" customFormat="1" ht="24" customHeight="1">
      <c r="A8" s="123" t="s">
        <v>23</v>
      </c>
      <c r="B8" s="124">
        <v>42340</v>
      </c>
      <c r="C8" s="125" t="s">
        <v>21</v>
      </c>
    </row>
    <row r="9" spans="1:6" ht="24" customHeight="1">
      <c r="A9" s="123" t="s">
        <v>30</v>
      </c>
      <c r="B9" s="124">
        <v>43675</v>
      </c>
      <c r="C9" s="125" t="s">
        <v>29</v>
      </c>
    </row>
    <row r="10" spans="1:6" ht="24" customHeight="1">
      <c r="A10" s="123" t="s">
        <v>32</v>
      </c>
      <c r="B10" s="124">
        <v>44839</v>
      </c>
      <c r="C10" s="125" t="s">
        <v>33</v>
      </c>
    </row>
    <row r="11" spans="1:6" s="108" customFormat="1" ht="15" customHeight="1">
      <c r="A11" s="126"/>
    </row>
    <row r="12" spans="1:6" s="108" customFormat="1" ht="18" customHeight="1">
      <c r="A12" s="117" t="s">
        <v>38</v>
      </c>
      <c r="B12" s="118"/>
      <c r="C12" s="119"/>
    </row>
    <row r="13" spans="1:6" s="122" customFormat="1" ht="18" customHeight="1">
      <c r="A13" s="120" t="s">
        <v>18</v>
      </c>
      <c r="B13" s="121" t="s">
        <v>19</v>
      </c>
      <c r="C13" s="120" t="s">
        <v>20</v>
      </c>
      <c r="F13" s="108"/>
    </row>
    <row r="14" spans="1:6" s="122" customFormat="1" ht="24" customHeight="1">
      <c r="A14" s="127" t="s">
        <v>39</v>
      </c>
      <c r="B14" s="128">
        <v>44928</v>
      </c>
      <c r="C14" s="129" t="s">
        <v>40</v>
      </c>
      <c r="F14" s="108"/>
    </row>
    <row r="15" spans="1:6" s="108" customFormat="1" ht="24" customHeight="1">
      <c r="A15" s="127"/>
      <c r="B15" s="130"/>
      <c r="C15" s="129"/>
    </row>
    <row r="16" spans="1:6" s="108" customFormat="1" ht="24" customHeight="1">
      <c r="A16" s="127"/>
      <c r="B16" s="130"/>
      <c r="C16" s="129"/>
    </row>
    <row r="17" spans="1:3" s="108" customFormat="1" ht="24" customHeight="1">
      <c r="A17" s="127"/>
      <c r="B17" s="130"/>
      <c r="C17" s="129"/>
    </row>
    <row r="18" spans="1:3" s="108" customFormat="1" ht="24" customHeight="1">
      <c r="A18" s="127"/>
      <c r="B18" s="130"/>
      <c r="C18" s="129"/>
    </row>
    <row r="19" spans="1:3" s="108" customFormat="1" ht="24" customHeight="1">
      <c r="A19" s="127"/>
      <c r="B19" s="128"/>
      <c r="C19" s="129"/>
    </row>
    <row r="20" spans="1:3" s="108" customFormat="1" ht="24" customHeight="1">
      <c r="A20" s="127"/>
      <c r="B20" s="128"/>
      <c r="C20" s="129"/>
    </row>
    <row r="21" spans="1:3" s="108" customFormat="1" ht="24" customHeight="1">
      <c r="A21" s="127"/>
      <c r="B21" s="130"/>
      <c r="C21" s="129"/>
    </row>
  </sheetData>
  <sheetProtection password="EF62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B75"/>
  <sheetViews>
    <sheetView showGridLines="0" tabSelected="1" zoomScaleNormal="100" workbookViewId="0">
      <selection activeCell="A4" sqref="A4:M4"/>
    </sheetView>
  </sheetViews>
  <sheetFormatPr baseColWidth="10" defaultRowHeight="12" customHeight="1"/>
  <cols>
    <col min="1" max="27" width="3.7109375" style="4" customWidth="1"/>
    <col min="28" max="28" width="1.7109375" style="4" customWidth="1"/>
    <col min="29" max="16384" width="11.42578125" style="4"/>
  </cols>
  <sheetData>
    <row r="1" spans="1:28" s="1" customFormat="1" ht="15" customHeight="1">
      <c r="X1" s="2"/>
      <c r="Y1" s="2"/>
      <c r="Z1" s="2"/>
    </row>
    <row r="2" spans="1:28" s="1" customFormat="1" ht="15" customHeight="1">
      <c r="X2" s="2"/>
      <c r="Y2" s="2"/>
      <c r="Z2" s="2"/>
    </row>
    <row r="3" spans="1:28" s="3" customFormat="1" ht="15" customHeight="1"/>
    <row r="4" spans="1:28" ht="15" customHeight="1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</row>
    <row r="5" spans="1:28" ht="15" customHeight="1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28" ht="15" customHeight="1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28" ht="15" customHeight="1">
      <c r="A7" s="59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28" ht="15" customHeight="1">
      <c r="A8" s="62"/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5"/>
    </row>
    <row r="9" spans="1:28" ht="15" customHeight="1">
      <c r="A9" s="5" t="s">
        <v>0</v>
      </c>
      <c r="B9" s="5"/>
      <c r="C9" s="3"/>
      <c r="D9" s="3"/>
      <c r="E9" s="3"/>
      <c r="F9" s="3"/>
      <c r="G9" s="3"/>
      <c r="H9" s="3"/>
      <c r="I9" s="3"/>
    </row>
    <row r="10" spans="1:28" ht="15" customHeight="1"/>
    <row r="11" spans="1:28" ht="15" customHeight="1">
      <c r="A11" s="6" t="s">
        <v>41</v>
      </c>
      <c r="B11" s="6"/>
    </row>
    <row r="12" spans="1:28" ht="15" customHeight="1">
      <c r="A12" s="6" t="s">
        <v>42</v>
      </c>
      <c r="B12" s="6"/>
    </row>
    <row r="13" spans="1:28" ht="15" customHeight="1">
      <c r="A13" s="6" t="s">
        <v>34</v>
      </c>
      <c r="B13" s="6"/>
    </row>
    <row r="14" spans="1:28" ht="15" customHeight="1">
      <c r="A14" s="6" t="s">
        <v>35</v>
      </c>
      <c r="B14" s="6"/>
    </row>
    <row r="16" spans="1:28" s="3" customFormat="1" ht="18" customHeight="1">
      <c r="A16" s="66" t="s">
        <v>9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8"/>
    </row>
    <row r="17" spans="1:28" s="3" customFormat="1" ht="12" customHeight="1">
      <c r="A17" s="69" t="s">
        <v>24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</row>
    <row r="18" spans="1:28" s="3" customFormat="1" ht="12" customHeight="1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</row>
    <row r="19" spans="1:28" s="3" customFormat="1" ht="12" customHeight="1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</row>
    <row r="20" spans="1:28" s="3" customFormat="1" ht="12" customHeight="1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</row>
    <row r="21" spans="1:28" ht="5.0999999999999996" customHeight="1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/>
    </row>
    <row r="22" spans="1:28" ht="18" customHeight="1">
      <c r="A22" s="10" t="s">
        <v>2</v>
      </c>
      <c r="B22" s="15"/>
      <c r="C22" s="16"/>
      <c r="D22" s="16"/>
      <c r="E22" s="72"/>
      <c r="F22" s="73"/>
      <c r="G22" s="73"/>
      <c r="H22" s="73"/>
      <c r="I22" s="73"/>
      <c r="J22" s="74"/>
      <c r="K22" s="33"/>
      <c r="L22" s="33"/>
      <c r="M22" s="48" t="s">
        <v>3</v>
      </c>
      <c r="N22" s="33"/>
      <c r="O22" s="16"/>
      <c r="P22" s="16"/>
      <c r="Q22" s="75"/>
      <c r="R22" s="76"/>
      <c r="S22" s="76"/>
      <c r="T22" s="77"/>
      <c r="AB22" s="17"/>
    </row>
    <row r="23" spans="1:28" ht="5.0999999999999996" customHeight="1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6"/>
    </row>
    <row r="24" spans="1:28" ht="5.0999999999999996" customHeight="1">
      <c r="A24" s="1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7"/>
    </row>
    <row r="25" spans="1:28" ht="15" customHeight="1">
      <c r="A25" s="84" t="s">
        <v>31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6"/>
    </row>
    <row r="26" spans="1:28" ht="5.0999999999999996" customHeight="1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3"/>
    </row>
    <row r="27" spans="1:28" ht="18" customHeight="1">
      <c r="A27" s="14" t="s">
        <v>22</v>
      </c>
      <c r="B27" s="10"/>
      <c r="C27" s="78"/>
      <c r="D27" s="79"/>
      <c r="E27" s="79"/>
      <c r="F27" s="80"/>
      <c r="G27" s="15" t="s">
        <v>7</v>
      </c>
      <c r="H27" s="15"/>
      <c r="I27" s="78"/>
      <c r="J27" s="79"/>
      <c r="K27" s="79"/>
      <c r="L27" s="80"/>
      <c r="M27" s="15" t="s">
        <v>27</v>
      </c>
      <c r="O27" s="16"/>
      <c r="Q27" s="16"/>
      <c r="R27" s="16"/>
      <c r="S27" s="16"/>
      <c r="T27" s="16"/>
      <c r="U27" s="16"/>
      <c r="V27" s="50" t="s">
        <v>13</v>
      </c>
      <c r="W27" s="81">
        <f>SUMPRODUCT(ROUND(X29:X30,2))</f>
        <v>0</v>
      </c>
      <c r="X27" s="82"/>
      <c r="Y27" s="82"/>
      <c r="Z27" s="82"/>
      <c r="AA27" s="83"/>
      <c r="AB27" s="17"/>
    </row>
    <row r="28" spans="1:28" ht="5.0999999999999996" customHeight="1">
      <c r="A28" s="18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7"/>
    </row>
    <row r="29" spans="1:28" ht="15" customHeight="1">
      <c r="A29" s="18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54" t="s">
        <v>28</v>
      </c>
      <c r="M29" s="55" t="s">
        <v>25</v>
      </c>
      <c r="N29" s="16"/>
      <c r="O29" s="16"/>
      <c r="P29" s="16"/>
      <c r="Q29" s="16"/>
      <c r="R29" s="16"/>
      <c r="S29" s="16"/>
      <c r="T29" s="16"/>
      <c r="U29" s="16"/>
      <c r="V29" s="16"/>
      <c r="W29" s="50" t="s">
        <v>13</v>
      </c>
      <c r="X29" s="100"/>
      <c r="Y29" s="101"/>
      <c r="Z29" s="101"/>
      <c r="AA29" s="102"/>
      <c r="AB29" s="17"/>
    </row>
    <row r="30" spans="1:28" ht="15" customHeight="1">
      <c r="A30" s="18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55" t="s">
        <v>26</v>
      </c>
      <c r="N30" s="16"/>
      <c r="O30" s="16"/>
      <c r="P30" s="16"/>
      <c r="Q30" s="16"/>
      <c r="R30" s="16"/>
      <c r="S30" s="16"/>
      <c r="T30" s="16"/>
      <c r="U30" s="16"/>
      <c r="V30" s="16"/>
      <c r="W30" s="50" t="s">
        <v>13</v>
      </c>
      <c r="X30" s="103"/>
      <c r="Y30" s="104"/>
      <c r="Z30" s="104"/>
      <c r="AA30" s="105"/>
      <c r="AB30" s="17"/>
    </row>
    <row r="31" spans="1:28" ht="5.0999999999999996" customHeight="1">
      <c r="A31" s="18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7"/>
    </row>
    <row r="32" spans="1:28" ht="5.0999999999999996" customHeight="1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9"/>
    </row>
    <row r="33" spans="1:28" ht="18" customHeight="1">
      <c r="A33" s="10" t="str">
        <f>CONCATENATE("Die bewilligten Mittel für das Haushaltsjahr ",IF(C27=0,"____",YEAR(C27))," betragen gemäß Bescheid vom ",IF(Q22=0,"__.__.____",TEXT(Q22,"TT.MM.JJJJ")),":")</f>
        <v>Die bewilligten Mittel für das Haushaltsjahr ____ betragen gemäß Bescheid vom __.__.____:</v>
      </c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50" t="s">
        <v>13</v>
      </c>
      <c r="W33" s="90"/>
      <c r="X33" s="91"/>
      <c r="Y33" s="91"/>
      <c r="Z33" s="91"/>
      <c r="AA33" s="92"/>
      <c r="AB33" s="17"/>
    </row>
    <row r="34" spans="1:28" ht="5.0999999999999996" customHeight="1">
      <c r="A34" s="18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7"/>
    </row>
    <row r="35" spans="1:28" ht="18" customHeight="1">
      <c r="A35" s="10" t="s">
        <v>15</v>
      </c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50" t="s">
        <v>14</v>
      </c>
      <c r="W35" s="93"/>
      <c r="X35" s="94"/>
      <c r="Y35" s="94"/>
      <c r="Z35" s="94"/>
      <c r="AA35" s="95"/>
      <c r="AB35" s="17"/>
    </row>
    <row r="36" spans="1:28" ht="5.0999999999999996" customHeight="1">
      <c r="A36" s="18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7"/>
    </row>
    <row r="37" spans="1:28" ht="5.0999999999999996" customHeight="1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9"/>
    </row>
    <row r="38" spans="1:28" ht="18" customHeight="1">
      <c r="A38" s="10" t="s">
        <v>12</v>
      </c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50" t="s">
        <v>13</v>
      </c>
      <c r="W38" s="81">
        <f>ROUND(X29*W35,2)+ROUND(X30*W35,2)</f>
        <v>0</v>
      </c>
      <c r="X38" s="82"/>
      <c r="Y38" s="82"/>
      <c r="Z38" s="82"/>
      <c r="AA38" s="83"/>
      <c r="AB38" s="17"/>
    </row>
    <row r="39" spans="1:28" ht="5.0999999999999996" customHeight="1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6"/>
    </row>
    <row r="40" spans="1:28" ht="5.0999999999999996" customHeight="1">
      <c r="A40" s="18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7"/>
    </row>
    <row r="41" spans="1:28" ht="18" customHeight="1">
      <c r="A41" s="10" t="str">
        <f>CONCATENATE("Die bereits für das Haushaltsjahr ",IF(C27=0,"____",YEAR(C27))," erhaltenen Mittel betragen:")</f>
        <v>Die bereits für das Haushaltsjahr ____ erhaltenen Mittel betragen:</v>
      </c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50" t="s">
        <v>13</v>
      </c>
      <c r="W41" s="90"/>
      <c r="X41" s="91"/>
      <c r="Y41" s="91"/>
      <c r="Z41" s="91"/>
      <c r="AA41" s="92"/>
      <c r="AB41" s="17"/>
    </row>
    <row r="42" spans="1:28" ht="5.0999999999999996" customHeight="1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6"/>
    </row>
    <row r="43" spans="1:28" ht="5.0999999999999996" customHeight="1">
      <c r="A43" s="18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7"/>
    </row>
    <row r="44" spans="1:28" ht="12" customHeight="1">
      <c r="A44" s="96" t="str">
        <f>CONCATENATE("Die nicht für das Haushaltsjahr ",IF(C27=0,"____",YEAR(C27))," verbrauchten Mittel aus vorangegangenen Mittelanforderungen (Bestand) betragen insgesamt:")</f>
        <v>Die nicht für das Haushaltsjahr ____ verbrauchten Mittel aus vorangegangenen Mittelanforderungen (Bestand) betragen insgesamt: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16"/>
      <c r="V44" s="16"/>
      <c r="W44" s="16"/>
      <c r="X44" s="16"/>
      <c r="Y44" s="16"/>
      <c r="Z44" s="16"/>
      <c r="AA44" s="16"/>
      <c r="AB44" s="17"/>
    </row>
    <row r="45" spans="1:28" ht="18" customHeight="1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16"/>
      <c r="V45" s="50" t="s">
        <v>13</v>
      </c>
      <c r="W45" s="81">
        <f>SUMPRODUCT(ROUND(X47:X48,2))</f>
        <v>0</v>
      </c>
      <c r="X45" s="82"/>
      <c r="Y45" s="82"/>
      <c r="Z45" s="82"/>
      <c r="AA45" s="83"/>
      <c r="AB45" s="17"/>
    </row>
    <row r="46" spans="1:28" ht="5.0999999999999996" customHeight="1">
      <c r="A46" s="18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7"/>
    </row>
    <row r="47" spans="1:28" ht="15" customHeight="1">
      <c r="A47" s="18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54" t="s">
        <v>28</v>
      </c>
      <c r="M47" s="55" t="s">
        <v>25</v>
      </c>
      <c r="N47" s="16"/>
      <c r="O47" s="16"/>
      <c r="P47" s="16"/>
      <c r="Q47" s="16"/>
      <c r="R47" s="16"/>
      <c r="S47" s="16"/>
      <c r="T47" s="16"/>
      <c r="U47" s="16"/>
      <c r="V47" s="16"/>
      <c r="W47" s="50" t="s">
        <v>13</v>
      </c>
      <c r="X47" s="100"/>
      <c r="Y47" s="101"/>
      <c r="Z47" s="101"/>
      <c r="AA47" s="102"/>
      <c r="AB47" s="17"/>
    </row>
    <row r="48" spans="1:28" ht="15" customHeight="1">
      <c r="A48" s="18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55" t="s">
        <v>26</v>
      </c>
      <c r="N48" s="16"/>
      <c r="O48" s="16"/>
      <c r="P48" s="16"/>
      <c r="Q48" s="16"/>
      <c r="R48" s="16"/>
      <c r="S48" s="16"/>
      <c r="T48" s="16"/>
      <c r="U48" s="16"/>
      <c r="V48" s="16"/>
      <c r="W48" s="50" t="s">
        <v>13</v>
      </c>
      <c r="X48" s="103"/>
      <c r="Y48" s="104"/>
      <c r="Z48" s="104"/>
      <c r="AA48" s="105"/>
      <c r="AB48" s="17"/>
    </row>
    <row r="49" spans="1:28" ht="5.0999999999999996" customHeight="1">
      <c r="A49" s="18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7"/>
    </row>
    <row r="50" spans="1:28" ht="5.0999999999999996" customHeight="1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9"/>
    </row>
    <row r="51" spans="1:28" ht="12" customHeight="1">
      <c r="A51" s="96" t="str">
        <f>CONCATENATE("Hiermit beantrage ich die Auszahlung eines Teils der bewilligten Mittel entsprechend der im o. g. Bescheid festgelegten Bestimmungen für den Zeitraum
",IF(C27="","vom __.__.____ ","von "&amp;TEXT(C27,"TT.MM.JJJJ")),IF(I27=""," bis  __.__.____"," bis "&amp;TEXT(I27,"TT.MM.JJJJ"))," in Höhe von:")</f>
        <v>Hiermit beantrage ich die Auszahlung eines Teils der bewilligten Mittel entsprechend der im o. g. Bescheid festgelegten Bestimmungen für den Zeitraum
vom __.__.____  bis  __.__.____ in Höhe von: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19"/>
      <c r="V51" s="19"/>
      <c r="W51" s="20"/>
      <c r="X51" s="20"/>
      <c r="Y51" s="20"/>
      <c r="Z51" s="20"/>
      <c r="AA51" s="20"/>
      <c r="AB51" s="21"/>
    </row>
    <row r="52" spans="1:28" ht="12" customHeight="1">
      <c r="A52" s="96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19"/>
      <c r="V52" s="19"/>
      <c r="W52" s="20"/>
      <c r="X52" s="20"/>
      <c r="Y52" s="20"/>
      <c r="Z52" s="20"/>
      <c r="AA52" s="20"/>
      <c r="AB52" s="21"/>
    </row>
    <row r="53" spans="1:28" ht="18" customHeight="1">
      <c r="A53" s="96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19"/>
      <c r="V53" s="50" t="s">
        <v>13</v>
      </c>
      <c r="W53" s="81">
        <f>MAX(MIN(W38-W45,W33-W41),0)</f>
        <v>0</v>
      </c>
      <c r="X53" s="82"/>
      <c r="Y53" s="82"/>
      <c r="Z53" s="82"/>
      <c r="AA53" s="83"/>
      <c r="AB53" s="17"/>
    </row>
    <row r="54" spans="1:28" ht="5.0999999999999996" customHeight="1">
      <c r="A54" s="40"/>
      <c r="B54" s="41"/>
      <c r="C54" s="41"/>
      <c r="D54" s="41"/>
      <c r="E54" s="41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6"/>
    </row>
    <row r="55" spans="1:28" ht="5.0999999999999996" customHeight="1">
      <c r="A55" s="37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9"/>
    </row>
    <row r="56" spans="1:28" ht="15" customHeight="1">
      <c r="A56" s="96" t="s">
        <v>16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13"/>
    </row>
    <row r="57" spans="1:28" ht="15" customHeight="1">
      <c r="A57" s="96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13"/>
    </row>
    <row r="58" spans="1:28" ht="5.0999999999999996" customHeight="1">
      <c r="A58" s="40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35"/>
      <c r="S58" s="35"/>
      <c r="T58" s="35"/>
      <c r="U58" s="35"/>
      <c r="V58" s="41"/>
      <c r="W58" s="41"/>
      <c r="X58" s="41"/>
      <c r="Y58" s="41"/>
      <c r="Z58" s="41"/>
      <c r="AA58" s="41"/>
      <c r="AB58" s="42"/>
    </row>
    <row r="59" spans="1:28" ht="5.0999999999999996" customHeight="1">
      <c r="A59" s="11"/>
      <c r="B59" s="12"/>
      <c r="C59" s="12"/>
      <c r="D59" s="12"/>
      <c r="E59" s="12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7"/>
    </row>
    <row r="60" spans="1:28" ht="15" customHeight="1">
      <c r="A60" s="10" t="str">
        <f>CONCATENATE("Ich bitte um Überweisung des Betrages in Höhe von ",IF(W53=0,"_____,__ €",TEXT(W53,"#.###,00 €"))," auf nachstehendes Konto:")</f>
        <v>Ich bitte um Überweisung des Betrages in Höhe von _____,__ € auf nachstehendes Konto:</v>
      </c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7"/>
    </row>
    <row r="61" spans="1:28" ht="5.0999999999999996" customHeight="1">
      <c r="A61" s="18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7"/>
    </row>
    <row r="62" spans="1:28" ht="18" customHeight="1">
      <c r="A62" s="10" t="s">
        <v>1</v>
      </c>
      <c r="B62" s="15"/>
      <c r="C62" s="16"/>
      <c r="D62" s="16"/>
      <c r="E62" s="87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9"/>
      <c r="Q62" s="15" t="s">
        <v>8</v>
      </c>
      <c r="R62" s="16"/>
      <c r="T62" s="87"/>
      <c r="U62" s="88"/>
      <c r="V62" s="88"/>
      <c r="W62" s="88"/>
      <c r="X62" s="88"/>
      <c r="Y62" s="88"/>
      <c r="Z62" s="88"/>
      <c r="AA62" s="89"/>
      <c r="AB62" s="17"/>
    </row>
    <row r="63" spans="1:28" ht="5.0999999999999996" customHeight="1">
      <c r="A63" s="18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Q63" s="16"/>
      <c r="R63" s="16"/>
      <c r="T63" s="16"/>
      <c r="U63" s="16"/>
      <c r="V63" s="16"/>
      <c r="W63" s="16"/>
      <c r="X63" s="16"/>
      <c r="Y63" s="16"/>
      <c r="Z63" s="16"/>
      <c r="AA63" s="24"/>
      <c r="AB63" s="17"/>
    </row>
    <row r="64" spans="1:28" ht="18" customHeight="1">
      <c r="A64" s="10" t="s">
        <v>5</v>
      </c>
      <c r="B64" s="49"/>
      <c r="D64" s="16"/>
      <c r="E64" s="43"/>
      <c r="F64" s="45"/>
      <c r="G64" s="44"/>
      <c r="H64" s="46"/>
      <c r="I64" s="44"/>
      <c r="J64" s="46"/>
      <c r="K64" s="44"/>
      <c r="L64" s="46"/>
      <c r="M64" s="44"/>
      <c r="N64" s="46"/>
      <c r="O64" s="44"/>
      <c r="P64" s="47"/>
      <c r="Q64" s="15" t="s">
        <v>6</v>
      </c>
      <c r="R64" s="16"/>
      <c r="T64" s="87"/>
      <c r="U64" s="88"/>
      <c r="V64" s="88"/>
      <c r="W64" s="88"/>
      <c r="X64" s="88"/>
      <c r="Y64" s="88"/>
      <c r="Z64" s="88"/>
      <c r="AA64" s="89"/>
      <c r="AB64" s="17"/>
    </row>
    <row r="65" spans="1:28" ht="5.0999999999999996" customHeight="1">
      <c r="A65" s="25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3"/>
    </row>
    <row r="70" spans="1:28" s="26" customFormat="1" ht="12" customHeight="1">
      <c r="A70" s="98"/>
      <c r="B70" s="98"/>
      <c r="C70" s="98"/>
      <c r="D70" s="98"/>
      <c r="E70" s="98"/>
      <c r="F70" s="98"/>
      <c r="G70" s="98"/>
      <c r="H70" s="98"/>
      <c r="J70" s="98"/>
      <c r="K70" s="98"/>
      <c r="L70" s="98"/>
      <c r="M70" s="98"/>
      <c r="N70" s="98"/>
      <c r="O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</row>
    <row r="71" spans="1:28" s="26" customFormat="1" ht="12" customHeight="1">
      <c r="A71" s="99"/>
      <c r="B71" s="99"/>
      <c r="C71" s="99"/>
      <c r="D71" s="99"/>
      <c r="E71" s="99"/>
      <c r="F71" s="99"/>
      <c r="G71" s="99"/>
      <c r="H71" s="99"/>
      <c r="J71" s="99"/>
      <c r="K71" s="99"/>
      <c r="L71" s="99"/>
      <c r="M71" s="99"/>
      <c r="N71" s="99"/>
      <c r="O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</row>
    <row r="72" spans="1:28" s="26" customFormat="1" ht="12" customHeight="1">
      <c r="A72" s="27" t="s">
        <v>4</v>
      </c>
      <c r="B72" s="27"/>
      <c r="C72" s="28"/>
      <c r="D72" s="28"/>
      <c r="E72" s="28"/>
      <c r="F72" s="28"/>
      <c r="G72" s="28"/>
      <c r="H72" s="29"/>
      <c r="J72" s="27" t="s">
        <v>10</v>
      </c>
      <c r="K72" s="27"/>
      <c r="L72" s="27"/>
      <c r="Q72" s="30" t="s">
        <v>11</v>
      </c>
      <c r="R72" s="30"/>
      <c r="S72" s="30"/>
      <c r="T72" s="31"/>
      <c r="U72" s="31"/>
      <c r="V72" s="31"/>
      <c r="W72" s="31"/>
      <c r="X72" s="31"/>
      <c r="Y72" s="31"/>
      <c r="Z72" s="31"/>
      <c r="AA72" s="31"/>
      <c r="AB72" s="31"/>
    </row>
    <row r="74" spans="1:28" ht="12" customHeight="1">
      <c r="A74" s="116" t="str">
        <f>CONCATENATE(Änderungsdoku!$A$2," ",Änderungsdoku!$A$3)</f>
        <v>Mittelanforderung LAT - Lohnkostenzuschuss Behinderte</v>
      </c>
      <c r="B74" s="32"/>
    </row>
    <row r="75" spans="1:28" ht="12" customHeight="1">
      <c r="A75" s="116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  <c r="B75" s="32"/>
    </row>
  </sheetData>
  <sheetProtection password="EF62" sheet="1" objects="1" scenarios="1" selectLockedCells="1" autoFilter="0"/>
  <mergeCells count="36">
    <mergeCell ref="X29:AA29"/>
    <mergeCell ref="X30:AA30"/>
    <mergeCell ref="X47:AA47"/>
    <mergeCell ref="X48:AA48"/>
    <mergeCell ref="E62:P62"/>
    <mergeCell ref="T62:AA62"/>
    <mergeCell ref="A70:H70"/>
    <mergeCell ref="A71:H71"/>
    <mergeCell ref="J70:O70"/>
    <mergeCell ref="J71:O71"/>
    <mergeCell ref="Q70:AB70"/>
    <mergeCell ref="Q71:AB71"/>
    <mergeCell ref="T64:AA64"/>
    <mergeCell ref="W33:AA33"/>
    <mergeCell ref="W35:AA35"/>
    <mergeCell ref="W38:AA38"/>
    <mergeCell ref="W41:AA41"/>
    <mergeCell ref="W45:AA45"/>
    <mergeCell ref="W53:AA53"/>
    <mergeCell ref="A51:T53"/>
    <mergeCell ref="A44:T45"/>
    <mergeCell ref="A56:AA57"/>
    <mergeCell ref="A16:AB16"/>
    <mergeCell ref="A17:AB20"/>
    <mergeCell ref="E22:J22"/>
    <mergeCell ref="Q22:T22"/>
    <mergeCell ref="C27:F27"/>
    <mergeCell ref="I27:L27"/>
    <mergeCell ref="W27:AA27"/>
    <mergeCell ref="A25:AB25"/>
    <mergeCell ref="A4:M4"/>
    <mergeCell ref="A5:M5"/>
    <mergeCell ref="A6:M6"/>
    <mergeCell ref="A7:M7"/>
    <mergeCell ref="A8:B8"/>
    <mergeCell ref="C8:M8"/>
  </mergeCells>
  <dataValidations count="3">
    <dataValidation type="textLength" operator="lessThanOrEqual" allowBlank="1" showErrorMessage="1" errorTitle="IBAN" error="Bitte nur vier Zeichen eingeben!" sqref="G64 I64 K64 M64">
      <formula1>4</formula1>
    </dataValidation>
    <dataValidation type="textLength" operator="lessThanOrEqual" allowBlank="1" showErrorMessage="1" errorTitle="IBAN" error="Bitte nur zwei Zeichen eingeben!" sqref="O64">
      <formula1>2</formula1>
    </dataValidation>
    <dataValidation type="custom" allowBlank="1" showErrorMessage="1" errorTitle="Fördersatz" error="Bitte nur zwei Nachkommastellen eingeben!" sqref="W35:AA35">
      <formula1>MOD(ROUND(W35*10^4,6),1)=0</formula1>
    </dataValidation>
  </dataValidations>
  <pageMargins left="0.59055118110236227" right="0.39370078740157483" top="0.19685039370078741" bottom="0.19685039370078741" header="0.19685039370078741" footer="0.19685039370078741"/>
  <pageSetup paperSize="9" orientation="portrait" cellComments="asDisplayed" useFirstPageNumber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Änderungsdoku</vt:lpstr>
      <vt:lpstr>Mittelanforderung</vt:lpstr>
      <vt:lpstr>Änderungsdoku!Druckbereich</vt:lpstr>
      <vt:lpstr>Mittelanforderung!Druckbereich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2019-07-25T06:17:42Z</cp:lastPrinted>
  <dcterms:created xsi:type="dcterms:W3CDTF">2010-02-12T07:07:07Z</dcterms:created>
  <dcterms:modified xsi:type="dcterms:W3CDTF">2022-12-27T08:16:25Z</dcterms:modified>
</cp:coreProperties>
</file>