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Mittelanforderung\"/>
    </mc:Choice>
  </mc:AlternateContent>
  <bookViews>
    <workbookView xWindow="0" yWindow="0" windowWidth="20490" windowHeight="7170" activeTab="1"/>
  </bookViews>
  <sheets>
    <sheet name="Änderungsdoku" sheetId="7" r:id="rId1"/>
    <sheet name="Mittelanforderung" sheetId="6" r:id="rId2"/>
    <sheet name="Anlage 1 | Mittelbedarfsplanung" sheetId="8" r:id="rId3"/>
    <sheet name="Anlage 2 | Unterlagen" sheetId="9" r:id="rId4"/>
  </sheets>
  <definedNames>
    <definedName name="_xlnm.Print_Area" localSheetId="0">Änderungsdoku!$A:$C</definedName>
    <definedName name="_xlnm.Print_Area" localSheetId="2">'Anlage 1 | Mittelbedarfsplanung'!$A$1:$R$67</definedName>
    <definedName name="_xlnm.Print_Area" localSheetId="3">'Anlage 2 | Unterlagen'!$A$10:$G$38</definedName>
    <definedName name="_xlnm.Print_Area" localSheetId="1">Mittelanforderung!$A$1:$AB$73</definedName>
    <definedName name="_xlnm.Print_Titles" localSheetId="0">Änderungsdoku!$7:$7</definedName>
    <definedName name="_xlnm.Print_Titles" localSheetId="3">'Anlage 2 | Unterlagen'!$16:$18</definedName>
  </definedNames>
  <calcPr calcId="162913"/>
</workbook>
</file>

<file path=xl/calcChain.xml><?xml version="1.0" encoding="utf-8"?>
<calcChain xmlns="http://schemas.openxmlformats.org/spreadsheetml/2006/main">
  <c r="A44" i="6" l="1"/>
  <c r="A4" i="7"/>
  <c r="A73" i="6"/>
  <c r="A72" i="6"/>
  <c r="A37" i="9" l="1"/>
  <c r="A38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19" i="9"/>
  <c r="E7" i="9" l="1"/>
  <c r="E8" i="9"/>
  <c r="E9" i="9"/>
  <c r="E2" i="9"/>
  <c r="E3" i="9"/>
  <c r="E4" i="9"/>
  <c r="E5" i="9"/>
  <c r="E6" i="9"/>
  <c r="E1" i="9"/>
  <c r="A1" i="8"/>
  <c r="G10" i="9"/>
  <c r="O49" i="8" l="1"/>
  <c r="O44" i="8"/>
  <c r="O36" i="8"/>
  <c r="B39" i="8"/>
  <c r="B40" i="8"/>
  <c r="B41" i="8"/>
  <c r="B42" i="8"/>
  <c r="B43" i="8"/>
  <c r="A39" i="8"/>
  <c r="A40" i="8"/>
  <c r="A41" i="8"/>
  <c r="A42" i="8"/>
  <c r="A43" i="8"/>
  <c r="O23" i="8"/>
  <c r="O18" i="8"/>
  <c r="O51" i="8" l="1"/>
  <c r="A48" i="8"/>
  <c r="A47" i="8"/>
  <c r="B46" i="8"/>
  <c r="B49" i="8" s="1"/>
  <c r="A46" i="8"/>
  <c r="B23" i="8"/>
  <c r="B48" i="8"/>
  <c r="B47" i="8"/>
  <c r="O10" i="8" l="1"/>
  <c r="O25" i="8" l="1"/>
  <c r="W34" i="6" s="1"/>
  <c r="A35" i="8" l="1"/>
  <c r="B35" i="8"/>
  <c r="B10" i="8"/>
  <c r="P1" i="8" l="1"/>
  <c r="B38" i="8"/>
  <c r="A38" i="8"/>
  <c r="B34" i="8"/>
  <c r="B33" i="8"/>
  <c r="A34" i="8"/>
  <c r="A33" i="8"/>
  <c r="B18" i="8"/>
  <c r="B44" i="8" s="1"/>
  <c r="B36" i="8"/>
  <c r="W41" i="6" l="1"/>
  <c r="A40" i="6"/>
  <c r="A37" i="6"/>
  <c r="W28" i="6"/>
  <c r="A31" i="6"/>
  <c r="A67" i="8" l="1"/>
  <c r="G12" i="9"/>
  <c r="A66" i="8"/>
  <c r="G11" i="9"/>
  <c r="W45" i="6"/>
  <c r="A52" i="6" s="1"/>
</calcChain>
</file>

<file path=xl/comments1.xml><?xml version="1.0" encoding="utf-8"?>
<comments xmlns="http://schemas.openxmlformats.org/spreadsheetml/2006/main">
  <authors>
    <author>We</author>
  </authors>
  <commentList>
    <comment ref="B56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<sst xmlns="http://schemas.openxmlformats.org/spreadsheetml/2006/main" count="83" uniqueCount="70">
  <si>
    <t>Zuwendungsempfänger/Anschrift</t>
  </si>
  <si>
    <t>Kontoinhaber:</t>
  </si>
  <si>
    <t>Aktenzeichen:</t>
  </si>
  <si>
    <t>Ort, Datum</t>
  </si>
  <si>
    <t>IBAN:</t>
  </si>
  <si>
    <t>BIC:</t>
  </si>
  <si>
    <t>Bank, Ort:</t>
  </si>
  <si>
    <t>rechtsverbindliche Unterschrift des Zuwendungsempfängers</t>
  </si>
  <si>
    <t>Mittelanforderung</t>
  </si>
  <si>
    <t>Name in Druckschrift</t>
  </si>
  <si>
    <t>bis:</t>
  </si>
  <si>
    <t>Änderungsdokumentation</t>
  </si>
  <si>
    <t>Version</t>
  </si>
  <si>
    <t>Datum</t>
  </si>
  <si>
    <t>Beschreibung der Änderung</t>
  </si>
  <si>
    <t>Ersterstellung</t>
  </si>
  <si>
    <t>V 1.0</t>
  </si>
  <si>
    <t>in €</t>
  </si>
  <si>
    <t>Bescheid vom:</t>
  </si>
  <si>
    <t>Die geplanten Ausgaben für fällige Zahlungen betragen gemäß ANBest-P Ziffer 1.4 für den Zeitraum:</t>
  </si>
  <si>
    <t>vom:</t>
  </si>
  <si>
    <t>gemäß Anlage 1 insgesamt:</t>
  </si>
  <si>
    <t xml:space="preserve">Aktenzeichen: </t>
  </si>
  <si>
    <t>Die geplanten Ausgaben für fällige Zahlungen im o. g. Zeitraum gem. ANBest-P Ziffer 1.4 (zwei Monatsfrist) betragen:</t>
  </si>
  <si>
    <t>1.</t>
  </si>
  <si>
    <t>Betrag in €</t>
  </si>
  <si>
    <t>1.1</t>
  </si>
  <si>
    <t>1.2</t>
  </si>
  <si>
    <t>2.</t>
  </si>
  <si>
    <t>Gesamtsumme der zuwendungsfähigen Ausgaben</t>
  </si>
  <si>
    <t>Die nicht verbrauchten Mittel aus vorangegangenen Mittelanforderungen (Bestand) betragen:</t>
  </si>
  <si>
    <t>Gesamtsumme der nicht verbrauchten Mittel</t>
  </si>
  <si>
    <t>Die abrufbaren Mittel betragen somit:</t>
  </si>
  <si>
    <t>Ich bestätige, dass die Bedingungen und Auflagen des o. g. Bescheides erfüllt wurden und 
keine mitteilungspflichtigen Änderungen eingetreten sind.</t>
  </si>
  <si>
    <t>Gibt es nicht verbrauchte Mittel aus vorangegangenen Mittelanforderungen?</t>
  </si>
  <si>
    <t>Bitte auswählen!</t>
  </si>
  <si>
    <t>3.</t>
  </si>
  <si>
    <t>3.1</t>
  </si>
  <si>
    <t>3.2</t>
  </si>
  <si>
    <t>Ausgaben für Personal</t>
  </si>
  <si>
    <t>Ausgaben für eigenes Personal</t>
  </si>
  <si>
    <t>Ausgaben für Honorarkräfte</t>
  </si>
  <si>
    <t>2.1</t>
  </si>
  <si>
    <t>2.2</t>
  </si>
  <si>
    <t>2.3</t>
  </si>
  <si>
    <t>2.4</t>
  </si>
  <si>
    <t>2.5</t>
  </si>
  <si>
    <t>Sachausgaben</t>
  </si>
  <si>
    <t>Ausgaben für Investitionen</t>
  </si>
  <si>
    <t>Anlage 2: Begründete Unterlagen zur Mittelanforderung</t>
  </si>
  <si>
    <t>(Rechnungen, Verträge oder/und Vergabeunterlagen o. ä.)</t>
  </si>
  <si>
    <t>sonstige Bemerkungen</t>
  </si>
  <si>
    <t>Kopie</t>
  </si>
  <si>
    <t>Original</t>
  </si>
  <si>
    <r>
      <t xml:space="preserve">Plausibilisierung Ausgabenposition
</t>
    </r>
    <r>
      <rPr>
        <i/>
        <sz val="8"/>
        <color rgb="FF0070C0"/>
        <rFont val="Arial"/>
        <family val="2"/>
      </rPr>
      <t>Bitte auswählen!</t>
    </r>
  </si>
  <si>
    <r>
      <t xml:space="preserve">Original/Kopie
</t>
    </r>
    <r>
      <rPr>
        <i/>
        <sz val="8"/>
        <color rgb="FF0070C0"/>
        <rFont val="Arial"/>
        <family val="2"/>
      </rPr>
      <t>Bitte auswählen!</t>
    </r>
  </si>
  <si>
    <t>lfd.
Nr.</t>
  </si>
  <si>
    <t>Bezeichnung der begründeten Unterlage</t>
  </si>
  <si>
    <t>Förderung von verkaufs-/vertriebsfördernden Maßnahmen 
zur Bindung des Ehrenamtes im Rahmen der Weltmeisterschaften 2023 in Oberhof</t>
  </si>
  <si>
    <t>V 1.1</t>
  </si>
  <si>
    <t>Adressänderung</t>
  </si>
  <si>
    <t>Weimarische Straße 45/46</t>
  </si>
  <si>
    <t>99099 Erfurt</t>
  </si>
  <si>
    <t>Förderung von Vermarktungsprojekten WMs 2023 in Oberhof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</si>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</sst>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dd/mm/yy;@"/>
    <numFmt numFmtId="166" formatCode="#,##0.00;\-#,##0.00;"/>
    <numFmt numFmtId="167" formatCode="General;;"/>
    <numFmt numFmtId="168" formatCode="0;;"/>
  </numFmts>
  <fonts count="21"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sz val="9"/>
      <color indexed="81"/>
      <name val="Arial"/>
      <family val="2"/>
    </font>
    <font>
      <sz val="16"/>
      <color indexed="81"/>
      <name val="Wingdings 3"/>
      <family val="1"/>
      <charset val="2"/>
    </font>
    <font>
      <sz val="10"/>
      <name val="Arial"/>
      <family val="2"/>
    </font>
    <font>
      <i/>
      <sz val="8"/>
      <color rgb="FF0070C0"/>
      <name val="Arial"/>
      <family val="2"/>
    </font>
    <font>
      <b/>
      <u/>
      <sz val="8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8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235">
    <xf numFmtId="0" fontId="0" fillId="0" borderId="0" xfId="0"/>
    <xf numFmtId="0" fontId="1" fillId="0" borderId="0" xfId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1" xfId="1" applyFont="1" applyBorder="1" applyAlignment="1" applyProtection="1">
      <alignment vertical="center"/>
      <protection hidden="1"/>
    </xf>
    <xf numFmtId="0" fontId="1" fillId="0" borderId="2" xfId="1" applyFont="1" applyBorder="1" applyAlignment="1" applyProtection="1">
      <alignment vertical="center"/>
      <protection hidden="1"/>
    </xf>
    <xf numFmtId="0" fontId="1" fillId="0" borderId="3" xfId="1" applyFont="1" applyBorder="1" applyAlignment="1" applyProtection="1">
      <alignment vertical="center"/>
      <protection hidden="1"/>
    </xf>
    <xf numFmtId="0" fontId="1" fillId="0" borderId="4" xfId="1" applyFont="1" applyBorder="1" applyAlignment="1" applyProtection="1">
      <alignment horizontal="left" vertical="center" indent="1"/>
      <protection hidden="1"/>
    </xf>
    <xf numFmtId="0" fontId="1" fillId="0" borderId="4" xfId="1" applyFont="1" applyBorder="1" applyAlignment="1" applyProtection="1">
      <alignment vertical="top" wrapText="1"/>
      <protection hidden="1"/>
    </xf>
    <xf numFmtId="0" fontId="1" fillId="0" borderId="0" xfId="1" applyFont="1" applyBorder="1" applyAlignment="1" applyProtection="1">
      <alignment vertical="top" wrapText="1"/>
      <protection hidden="1"/>
    </xf>
    <xf numFmtId="0" fontId="1" fillId="0" borderId="5" xfId="1" applyFont="1" applyBorder="1" applyAlignment="1" applyProtection="1">
      <alignment vertical="top" wrapText="1"/>
      <protection hidden="1"/>
    </xf>
    <xf numFmtId="0" fontId="1" fillId="0" borderId="0" xfId="1" applyFont="1" applyBorder="1" applyAlignment="1" applyProtection="1">
      <alignment horizontal="left" vertical="center" indent="1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1" fillId="0" borderId="5" xfId="1" applyFont="1" applyBorder="1" applyAlignment="1" applyProtection="1">
      <alignment vertical="center"/>
      <protection hidden="1"/>
    </xf>
    <xf numFmtId="0" fontId="1" fillId="0" borderId="4" xfId="1" applyFont="1" applyBorder="1" applyAlignment="1" applyProtection="1">
      <alignment vertical="center"/>
      <protection hidden="1"/>
    </xf>
    <xf numFmtId="0" fontId="1" fillId="0" borderId="0" xfId="1" applyFont="1" applyBorder="1" applyAlignment="1" applyProtection="1">
      <alignment horizontal="left" indent="1"/>
      <protection hidden="1"/>
    </xf>
    <xf numFmtId="0" fontId="1" fillId="0" borderId="0" xfId="1" applyFont="1" applyBorder="1" applyAlignment="1" applyProtection="1">
      <alignment vertical="center" wrapText="1"/>
      <protection hidden="1"/>
    </xf>
    <xf numFmtId="0" fontId="1" fillId="0" borderId="5" xfId="1" applyFont="1" applyBorder="1" applyAlignment="1" applyProtection="1">
      <alignment vertical="center" wrapText="1"/>
      <protection hidden="1"/>
    </xf>
    <xf numFmtId="0" fontId="1" fillId="0" borderId="6" xfId="1" applyFont="1" applyBorder="1" applyAlignment="1" applyProtection="1">
      <alignment vertical="center"/>
      <protection hidden="1"/>
    </xf>
    <xf numFmtId="0" fontId="1" fillId="0" borderId="7" xfId="1" applyFont="1" applyBorder="1" applyAlignment="1" applyProtection="1">
      <alignment vertical="center"/>
      <protection hidden="1"/>
    </xf>
    <xf numFmtId="0" fontId="1" fillId="0" borderId="8" xfId="1" applyFont="1" applyBorder="1" applyAlignment="1" applyProtection="1">
      <alignment vertical="center"/>
      <protection hidden="1"/>
    </xf>
    <xf numFmtId="0" fontId="1" fillId="0" borderId="9" xfId="1" applyFont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vertical="top"/>
      <protection hidden="1"/>
    </xf>
    <xf numFmtId="0" fontId="3" fillId="0" borderId="0" xfId="1" applyFont="1" applyFill="1" applyBorder="1" applyAlignment="1" applyProtection="1">
      <alignment vertical="top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right" vertical="top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1" fillId="0" borderId="10" xfId="1" applyFont="1" applyBorder="1" applyAlignment="1" applyProtection="1">
      <alignment vertical="center"/>
      <protection hidden="1"/>
    </xf>
    <xf numFmtId="0" fontId="1" fillId="0" borderId="11" xfId="1" applyFont="1" applyBorder="1" applyAlignment="1" applyProtection="1">
      <alignment vertical="center"/>
      <protection hidden="1"/>
    </xf>
    <xf numFmtId="0" fontId="1" fillId="0" borderId="12" xfId="1" applyFont="1" applyBorder="1" applyAlignment="1" applyProtection="1">
      <alignment vertical="center"/>
      <protection hidden="1"/>
    </xf>
    <xf numFmtId="0" fontId="1" fillId="0" borderId="13" xfId="1" applyFont="1" applyBorder="1" applyAlignment="1" applyProtection="1">
      <alignment vertical="center"/>
      <protection hidden="1"/>
    </xf>
    <xf numFmtId="0" fontId="1" fillId="0" borderId="14" xfId="1" applyFont="1" applyBorder="1" applyAlignment="1" applyProtection="1">
      <alignment vertical="center"/>
      <protection hidden="1"/>
    </xf>
    <xf numFmtId="0" fontId="1" fillId="0" borderId="15" xfId="1" applyFont="1" applyBorder="1" applyAlignment="1" applyProtection="1">
      <alignment vertical="center"/>
      <protection hidden="1"/>
    </xf>
    <xf numFmtId="0" fontId="1" fillId="0" borderId="10" xfId="1" applyFont="1" applyBorder="1" applyAlignment="1" applyProtection="1">
      <alignment vertical="top" wrapText="1"/>
      <protection hidden="1"/>
    </xf>
    <xf numFmtId="0" fontId="1" fillId="0" borderId="11" xfId="1" applyFont="1" applyBorder="1" applyAlignment="1" applyProtection="1">
      <alignment vertical="top" wrapText="1"/>
      <protection hidden="1"/>
    </xf>
    <xf numFmtId="0" fontId="1" fillId="0" borderId="13" xfId="1" applyFont="1" applyBorder="1" applyAlignment="1" applyProtection="1">
      <alignment vertical="top" wrapText="1"/>
      <protection hidden="1"/>
    </xf>
    <xf numFmtId="0" fontId="1" fillId="0" borderId="14" xfId="1" applyFont="1" applyBorder="1" applyAlignment="1" applyProtection="1">
      <alignment vertical="top" wrapText="1"/>
      <protection hidden="1"/>
    </xf>
    <xf numFmtId="0" fontId="1" fillId="0" borderId="12" xfId="1" applyFont="1" applyBorder="1" applyAlignment="1" applyProtection="1">
      <alignment vertical="top" wrapText="1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right" vertical="center" indent="1"/>
      <protection hidden="1"/>
    </xf>
    <xf numFmtId="49" fontId="1" fillId="3" borderId="8" xfId="1" applyNumberFormat="1" applyFont="1" applyFill="1" applyBorder="1" applyAlignment="1" applyProtection="1">
      <alignment horizontal="left" vertical="center" indent="2"/>
      <protection hidden="1"/>
    </xf>
    <xf numFmtId="49" fontId="1" fillId="3" borderId="17" xfId="1" applyNumberFormat="1" applyFont="1" applyFill="1" applyBorder="1" applyAlignment="1" applyProtection="1">
      <alignment horizontal="left" vertical="center" indent="1"/>
      <protection locked="0"/>
    </xf>
    <xf numFmtId="49" fontId="1" fillId="3" borderId="18" xfId="1" applyNumberFormat="1" applyFont="1" applyFill="1" applyBorder="1" applyAlignment="1" applyProtection="1">
      <alignment horizontal="left" vertical="center" indent="1"/>
      <protection hidden="1"/>
    </xf>
    <xf numFmtId="49" fontId="1" fillId="3" borderId="19" xfId="1" applyNumberFormat="1" applyFont="1" applyFill="1" applyBorder="1" applyAlignment="1" applyProtection="1">
      <alignment horizontal="left" vertical="center" indent="1"/>
      <protection hidden="1"/>
    </xf>
    <xf numFmtId="49" fontId="1" fillId="3" borderId="16" xfId="1" applyNumberFormat="1" applyFont="1" applyFill="1" applyBorder="1" applyAlignment="1" applyProtection="1">
      <alignment horizontal="left" vertical="center" indent="1"/>
      <protection locked="0"/>
    </xf>
    <xf numFmtId="0" fontId="1" fillId="0" borderId="0" xfId="1" applyFont="1" applyBorder="1" applyAlignment="1" applyProtection="1">
      <alignment horizontal="left" vertical="center" wrapText="1" indent="1"/>
      <protection hidden="1"/>
    </xf>
    <xf numFmtId="0" fontId="2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" fillId="0" borderId="0" xfId="3" applyFont="1" applyFill="1" applyAlignment="1" applyProtection="1">
      <alignment vertical="center"/>
      <protection hidden="1"/>
    </xf>
    <xf numFmtId="0" fontId="1" fillId="0" borderId="0" xfId="3" applyFont="1" applyFill="1" applyAlignment="1" applyProtection="1">
      <alignment horizontal="right" vertical="center"/>
      <protection hidden="1"/>
    </xf>
    <xf numFmtId="49" fontId="1" fillId="0" borderId="0" xfId="3" applyNumberFormat="1" applyFont="1" applyFill="1" applyAlignment="1" applyProtection="1">
      <alignment vertical="center"/>
      <protection hidden="1"/>
    </xf>
    <xf numFmtId="0" fontId="2" fillId="0" borderId="0" xfId="3" applyFont="1" applyFill="1" applyAlignment="1" applyProtection="1">
      <alignment horizontal="center" vertical="center"/>
      <protection hidden="1"/>
    </xf>
    <xf numFmtId="14" fontId="2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Alignment="1" applyProtection="1">
      <alignment vertical="center"/>
      <protection hidden="1"/>
    </xf>
    <xf numFmtId="0" fontId="1" fillId="0" borderId="0" xfId="4" applyFont="1" applyFill="1" applyBorder="1" applyAlignment="1" applyProtection="1">
      <alignment vertical="center"/>
      <protection hidden="1"/>
    </xf>
    <xf numFmtId="49" fontId="2" fillId="0" borderId="0" xfId="5" applyNumberFormat="1" applyFont="1" applyFill="1" applyBorder="1" applyAlignment="1" applyProtection="1">
      <alignment vertical="center"/>
      <protection hidden="1"/>
    </xf>
    <xf numFmtId="0" fontId="1" fillId="0" borderId="0" xfId="5" applyFont="1" applyFill="1" applyBorder="1" applyAlignment="1" applyProtection="1">
      <alignment vertical="center" wrapText="1"/>
      <protection hidden="1"/>
    </xf>
    <xf numFmtId="0" fontId="2" fillId="0" borderId="0" xfId="5" applyFont="1" applyFill="1" applyBorder="1" applyAlignment="1" applyProtection="1">
      <alignment vertical="center" wrapText="1"/>
      <protection hidden="1"/>
    </xf>
    <xf numFmtId="0" fontId="1" fillId="0" borderId="0" xfId="5" applyFont="1" applyFill="1" applyAlignment="1" applyProtection="1">
      <alignment vertical="center"/>
      <protection hidden="1"/>
    </xf>
    <xf numFmtId="0" fontId="2" fillId="0" borderId="0" xfId="5" applyFont="1" applyFill="1" applyBorder="1" applyAlignment="1" applyProtection="1">
      <alignment vertical="center"/>
      <protection hidden="1"/>
    </xf>
    <xf numFmtId="0" fontId="2" fillId="0" borderId="0" xfId="5" applyFont="1" applyFill="1" applyBorder="1" applyAlignment="1" applyProtection="1">
      <alignment horizontal="left" vertical="center"/>
      <protection hidden="1"/>
    </xf>
    <xf numFmtId="3" fontId="1" fillId="0" borderId="0" xfId="1" applyNumberFormat="1" applyFont="1" applyFill="1" applyBorder="1" applyAlignment="1" applyProtection="1">
      <alignment horizontal="right" vertical="center" indent="1"/>
      <protection hidden="1"/>
    </xf>
    <xf numFmtId="0" fontId="2" fillId="0" borderId="0" xfId="1" applyFont="1" applyFill="1" applyBorder="1" applyAlignment="1" applyProtection="1">
      <alignment horizontal="right" vertical="center" indent="1"/>
      <protection hidden="1"/>
    </xf>
    <xf numFmtId="0" fontId="1" fillId="0" borderId="0" xfId="5" applyFont="1" applyFill="1" applyBorder="1" applyAlignment="1" applyProtection="1">
      <alignment vertical="center"/>
      <protection hidden="1"/>
    </xf>
    <xf numFmtId="0" fontId="8" fillId="0" borderId="0" xfId="5" applyFont="1" applyFill="1" applyBorder="1" applyAlignment="1" applyProtection="1">
      <alignment horizontal="left" vertical="center" indent="1"/>
      <protection hidden="1"/>
    </xf>
    <xf numFmtId="4" fontId="8" fillId="0" borderId="0" xfId="5" applyNumberFormat="1" applyFont="1" applyFill="1" applyBorder="1" applyAlignment="1" applyProtection="1">
      <alignment horizontal="right" vertical="center" indent="1"/>
      <protection hidden="1"/>
    </xf>
    <xf numFmtId="0" fontId="5" fillId="0" borderId="0" xfId="1" applyFont="1" applyFill="1" applyAlignment="1" applyProtection="1">
      <alignment horizontal="left" vertical="center"/>
      <protection hidden="1"/>
    </xf>
    <xf numFmtId="0" fontId="3" fillId="0" borderId="0" xfId="5" applyFont="1" applyFill="1" applyBorder="1" applyAlignment="1" applyProtection="1">
      <alignment vertical="center"/>
      <protection hidden="1"/>
    </xf>
    <xf numFmtId="0" fontId="3" fillId="0" borderId="0" xfId="5" applyFont="1" applyFill="1" applyBorder="1" applyAlignment="1" applyProtection="1">
      <alignment horizontal="right" vertical="center"/>
      <protection hidden="1"/>
    </xf>
    <xf numFmtId="0" fontId="3" fillId="0" borderId="0" xfId="5" applyFont="1" applyFill="1" applyBorder="1" applyAlignment="1" applyProtection="1">
      <alignment horizontal="left" vertical="center"/>
      <protection hidden="1"/>
    </xf>
    <xf numFmtId="49" fontId="1" fillId="0" borderId="0" xfId="5" applyNumberFormat="1" applyFont="1" applyFill="1" applyBorder="1" applyAlignment="1" applyProtection="1">
      <alignment vertical="center"/>
      <protection hidden="1"/>
    </xf>
    <xf numFmtId="1" fontId="1" fillId="0" borderId="0" xfId="5" applyNumberFormat="1" applyFont="1" applyFill="1" applyBorder="1" applyAlignment="1" applyProtection="1">
      <alignment vertical="center"/>
      <protection hidden="1"/>
    </xf>
    <xf numFmtId="49" fontId="1" fillId="0" borderId="0" xfId="5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6" applyFont="1" applyFill="1" applyBorder="1" applyAlignment="1" applyProtection="1">
      <alignment vertical="center"/>
      <protection hidden="1"/>
    </xf>
    <xf numFmtId="3" fontId="2" fillId="0" borderId="0" xfId="6" applyNumberFormat="1" applyFont="1" applyFill="1" applyBorder="1" applyAlignment="1" applyProtection="1">
      <alignment vertical="center"/>
      <protection hidden="1"/>
    </xf>
    <xf numFmtId="49" fontId="2" fillId="0" borderId="4" xfId="6" applyNumberFormat="1" applyFont="1" applyFill="1" applyBorder="1" applyAlignment="1" applyProtection="1">
      <alignment horizontal="left" vertical="center" indent="1"/>
      <protection hidden="1"/>
    </xf>
    <xf numFmtId="49" fontId="1" fillId="0" borderId="4" xfId="6" applyNumberFormat="1" applyFont="1" applyFill="1" applyBorder="1" applyAlignment="1" applyProtection="1">
      <alignment horizontal="left" vertical="center" indent="1"/>
      <protection hidden="1"/>
    </xf>
    <xf numFmtId="0" fontId="12" fillId="0" borderId="0" xfId="6" applyFont="1" applyFill="1" applyBorder="1" applyAlignment="1" applyProtection="1">
      <alignment vertical="center"/>
      <protection hidden="1"/>
    </xf>
    <xf numFmtId="0" fontId="2" fillId="0" borderId="0" xfId="6" applyFont="1" applyFill="1" applyBorder="1" applyAlignment="1" applyProtection="1">
      <alignment horizontal="center" vertical="center"/>
      <protection hidden="1"/>
    </xf>
    <xf numFmtId="0" fontId="13" fillId="0" borderId="0" xfId="6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5" applyFont="1" applyFill="1" applyBorder="1" applyAlignment="1" applyProtection="1">
      <alignment horizontal="left" vertical="center" indent="2"/>
      <protection hidden="1"/>
    </xf>
    <xf numFmtId="0" fontId="2" fillId="0" borderId="25" xfId="5" applyFont="1" applyFill="1" applyBorder="1" applyAlignment="1" applyProtection="1">
      <alignment horizontal="left" vertical="center" indent="2"/>
      <protection hidden="1"/>
    </xf>
    <xf numFmtId="49" fontId="2" fillId="0" borderId="1" xfId="5" applyNumberFormat="1" applyFont="1" applyFill="1" applyBorder="1" applyAlignment="1" applyProtection="1">
      <alignment vertical="center"/>
      <protection hidden="1"/>
    </xf>
    <xf numFmtId="0" fontId="2" fillId="0" borderId="5" xfId="5" applyFont="1" applyFill="1" applyBorder="1" applyAlignment="1" applyProtection="1">
      <alignment vertical="center" wrapText="1"/>
      <protection hidden="1"/>
    </xf>
    <xf numFmtId="0" fontId="1" fillId="0" borderId="5" xfId="5" applyFont="1" applyFill="1" applyBorder="1" applyAlignment="1" applyProtection="1">
      <alignment vertical="center"/>
      <protection hidden="1"/>
    </xf>
    <xf numFmtId="0" fontId="1" fillId="0" borderId="0" xfId="6" applyFont="1" applyBorder="1" applyAlignment="1" applyProtection="1">
      <alignment vertical="center"/>
      <protection hidden="1"/>
    </xf>
    <xf numFmtId="0" fontId="1" fillId="0" borderId="0" xfId="5" applyFont="1" applyFill="1" applyBorder="1" applyAlignment="1" applyProtection="1">
      <alignment horizontal="left" vertical="center" indent="2"/>
      <protection hidden="1"/>
    </xf>
    <xf numFmtId="0" fontId="1" fillId="0" borderId="4" xfId="5" applyFont="1" applyFill="1" applyBorder="1" applyAlignment="1" applyProtection="1">
      <alignment horizontal="left" vertical="center" indent="1"/>
      <protection hidden="1"/>
    </xf>
    <xf numFmtId="49" fontId="1" fillId="0" borderId="4" xfId="5" applyNumberFormat="1" applyFont="1" applyFill="1" applyBorder="1" applyAlignment="1" applyProtection="1">
      <alignment horizontal="left" vertical="center" indent="1"/>
      <protection hidden="1"/>
    </xf>
    <xf numFmtId="0" fontId="11" fillId="0" borderId="4" xfId="6" applyBorder="1" applyProtection="1">
      <protection hidden="1"/>
    </xf>
    <xf numFmtId="0" fontId="2" fillId="0" borderId="4" xfId="5" applyFont="1" applyFill="1" applyBorder="1" applyAlignment="1" applyProtection="1">
      <alignment horizontal="left" vertical="center" indent="1"/>
      <protection hidden="1"/>
    </xf>
    <xf numFmtId="49" fontId="2" fillId="0" borderId="9" xfId="5" applyNumberFormat="1" applyFont="1" applyFill="1" applyBorder="1" applyAlignment="1" applyProtection="1">
      <alignment vertical="center"/>
      <protection hidden="1"/>
    </xf>
    <xf numFmtId="0" fontId="8" fillId="0" borderId="6" xfId="5" applyFont="1" applyFill="1" applyBorder="1" applyAlignment="1" applyProtection="1">
      <alignment horizontal="left" vertical="center" indent="1"/>
      <protection hidden="1"/>
    </xf>
    <xf numFmtId="0" fontId="2" fillId="0" borderId="6" xfId="5" applyFont="1" applyFill="1" applyBorder="1" applyAlignment="1" applyProtection="1">
      <alignment vertical="center"/>
      <protection hidden="1"/>
    </xf>
    <xf numFmtId="4" fontId="8" fillId="0" borderId="7" xfId="5" applyNumberFormat="1" applyFont="1" applyFill="1" applyBorder="1" applyAlignment="1" applyProtection="1">
      <alignment horizontal="right" vertical="center" indent="1"/>
      <protection hidden="1"/>
    </xf>
    <xf numFmtId="49" fontId="2" fillId="0" borderId="4" xfId="5" applyNumberFormat="1" applyFont="1" applyFill="1" applyBorder="1" applyAlignment="1" applyProtection="1">
      <alignment vertical="center"/>
      <protection hidden="1"/>
    </xf>
    <xf numFmtId="49" fontId="2" fillId="0" borderId="4" xfId="5" applyNumberFormat="1" applyFont="1" applyFill="1" applyBorder="1" applyAlignment="1" applyProtection="1">
      <alignment horizontal="left" vertical="center" indent="1"/>
      <protection hidden="1"/>
    </xf>
    <xf numFmtId="49" fontId="2" fillId="0" borderId="0" xfId="3" applyNumberFormat="1" applyFont="1" applyFill="1" applyBorder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2" fillId="0" borderId="0" xfId="3" applyFont="1" applyFill="1" applyAlignment="1" applyProtection="1">
      <alignment vertical="center"/>
      <protection hidden="1"/>
    </xf>
    <xf numFmtId="0" fontId="16" fillId="7" borderId="0" xfId="3" applyFont="1" applyFill="1" applyAlignment="1" applyProtection="1">
      <alignment vertical="center"/>
      <protection hidden="1"/>
    </xf>
    <xf numFmtId="0" fontId="16" fillId="7" borderId="0" xfId="3" applyFont="1" applyFill="1" applyAlignment="1" applyProtection="1">
      <alignment horizontal="left" vertical="center" indent="1"/>
      <protection hidden="1"/>
    </xf>
    <xf numFmtId="0" fontId="15" fillId="7" borderId="0" xfId="3" applyFont="1" applyFill="1" applyAlignment="1" applyProtection="1">
      <alignment vertical="center"/>
      <protection hidden="1"/>
    </xf>
    <xf numFmtId="0" fontId="16" fillId="7" borderId="0" xfId="5" applyFont="1" applyFill="1" applyBorder="1" applyAlignment="1" applyProtection="1">
      <alignment horizontal="center" vertical="center"/>
      <protection hidden="1"/>
    </xf>
    <xf numFmtId="0" fontId="16" fillId="7" borderId="0" xfId="3" applyFont="1" applyFill="1" applyBorder="1" applyAlignment="1" applyProtection="1">
      <alignment horizontal="left" vertical="center" indent="1"/>
      <protection hidden="1"/>
    </xf>
    <xf numFmtId="0" fontId="16" fillId="7" borderId="0" xfId="3" applyFont="1" applyFill="1" applyBorder="1" applyAlignment="1" applyProtection="1">
      <alignment horizontal="center" vertical="center"/>
      <protection hidden="1"/>
    </xf>
    <xf numFmtId="0" fontId="17" fillId="0" borderId="0" xfId="3" applyFont="1" applyFill="1" applyAlignment="1" applyProtection="1">
      <alignment vertical="center"/>
      <protection hidden="1"/>
    </xf>
    <xf numFmtId="0" fontId="17" fillId="0" borderId="0" xfId="5" applyFont="1" applyFill="1" applyAlignment="1" applyProtection="1">
      <alignment vertical="center"/>
      <protection hidden="1"/>
    </xf>
    <xf numFmtId="49" fontId="1" fillId="3" borderId="27" xfId="6" applyNumberFormat="1" applyFont="1" applyFill="1" applyBorder="1" applyAlignment="1" applyProtection="1">
      <alignment horizontal="left" vertical="center" indent="1"/>
      <protection locked="0"/>
    </xf>
    <xf numFmtId="14" fontId="1" fillId="3" borderId="27" xfId="0" applyNumberFormat="1" applyFont="1" applyFill="1" applyBorder="1" applyAlignment="1" applyProtection="1">
      <alignment horizontal="left" vertical="center" indent="1"/>
      <protection locked="0"/>
    </xf>
    <xf numFmtId="4" fontId="1" fillId="4" borderId="27" xfId="6" applyNumberFormat="1" applyFont="1" applyFill="1" applyBorder="1" applyAlignment="1" applyProtection="1">
      <alignment horizontal="right" vertical="center" indent="1"/>
      <protection locked="0"/>
    </xf>
    <xf numFmtId="49" fontId="1" fillId="3" borderId="27" xfId="6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26" xfId="3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right" vertical="top"/>
      <protection hidden="1"/>
    </xf>
    <xf numFmtId="168" fontId="1" fillId="0" borderId="27" xfId="3" applyNumberFormat="1" applyFont="1" applyFill="1" applyBorder="1" applyAlignment="1" applyProtection="1">
      <alignment horizontal="left" vertical="center" indent="1"/>
      <protection hidden="1"/>
    </xf>
    <xf numFmtId="0" fontId="1" fillId="0" borderId="0" xfId="3" applyFont="1" applyFill="1" applyBorder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horizontal="left" vertical="center" wrapText="1" indent="1"/>
      <protection hidden="1"/>
    </xf>
    <xf numFmtId="0" fontId="18" fillId="0" borderId="0" xfId="3" applyFont="1" applyFill="1" applyBorder="1" applyAlignment="1" applyProtection="1">
      <alignment vertical="center"/>
      <protection hidden="1"/>
    </xf>
    <xf numFmtId="0" fontId="1" fillId="3" borderId="0" xfId="1" applyFont="1" applyFill="1" applyBorder="1" applyAlignment="1" applyProtection="1">
      <alignment horizontal="center" vertical="center"/>
      <protection locked="0"/>
    </xf>
    <xf numFmtId="14" fontId="2" fillId="3" borderId="16" xfId="0" applyNumberFormat="1" applyFont="1" applyFill="1" applyBorder="1" applyAlignment="1" applyProtection="1">
      <alignment horizontal="left" vertical="center" indent="1"/>
      <protection locked="0"/>
    </xf>
    <xf numFmtId="14" fontId="2" fillId="3" borderId="8" xfId="0" applyNumberFormat="1" applyFont="1" applyFill="1" applyBorder="1" applyAlignment="1" applyProtection="1">
      <alignment horizontal="left" vertical="center" indent="1"/>
      <protection locked="0"/>
    </xf>
    <xf numFmtId="14" fontId="2" fillId="3" borderId="19" xfId="0" applyNumberFormat="1" applyFont="1" applyFill="1" applyBorder="1" applyAlignment="1" applyProtection="1">
      <alignment horizontal="left" vertical="center" indent="1"/>
      <protection locked="0"/>
    </xf>
    <xf numFmtId="14" fontId="1" fillId="3" borderId="16" xfId="0" applyNumberFormat="1" applyFont="1" applyFill="1" applyBorder="1" applyAlignment="1" applyProtection="1">
      <alignment horizontal="left" vertical="center" indent="1"/>
      <protection locked="0"/>
    </xf>
    <xf numFmtId="14" fontId="1" fillId="3" borderId="8" xfId="0" applyNumberFormat="1" applyFont="1" applyFill="1" applyBorder="1" applyAlignment="1" applyProtection="1">
      <alignment horizontal="left" vertical="center" indent="1"/>
      <protection locked="0"/>
    </xf>
    <xf numFmtId="14" fontId="1" fillId="3" borderId="19" xfId="0" applyNumberFormat="1" applyFont="1" applyFill="1" applyBorder="1" applyAlignment="1" applyProtection="1">
      <alignment horizontal="left" vertical="center" indent="1"/>
      <protection locked="0"/>
    </xf>
    <xf numFmtId="0" fontId="1" fillId="0" borderId="4" xfId="1" applyFont="1" applyBorder="1" applyAlignment="1" applyProtection="1">
      <alignment horizontal="left" vertical="center" wrapText="1" indent="1"/>
      <protection hidden="1"/>
    </xf>
    <xf numFmtId="0" fontId="1" fillId="0" borderId="0" xfId="1" applyFont="1" applyBorder="1" applyAlignment="1" applyProtection="1">
      <alignment horizontal="left" vertical="center" wrapText="1" indent="1"/>
      <protection hidden="1"/>
    </xf>
    <xf numFmtId="166" fontId="2" fillId="0" borderId="16" xfId="1" applyNumberFormat="1" applyFont="1" applyFill="1" applyBorder="1" applyAlignment="1" applyProtection="1">
      <alignment horizontal="right" vertical="center" indent="1"/>
      <protection hidden="1"/>
    </xf>
    <xf numFmtId="166" fontId="2" fillId="0" borderId="8" xfId="1" applyNumberFormat="1" applyFont="1" applyFill="1" applyBorder="1" applyAlignment="1" applyProtection="1">
      <alignment horizontal="right" vertical="center" indent="1"/>
      <protection hidden="1"/>
    </xf>
    <xf numFmtId="166" fontId="2" fillId="0" borderId="19" xfId="1" applyNumberFormat="1" applyFont="1" applyFill="1" applyBorder="1" applyAlignment="1" applyProtection="1">
      <alignment horizontal="right" vertical="center" indent="1"/>
      <protection hidden="1"/>
    </xf>
    <xf numFmtId="4" fontId="2" fillId="3" borderId="16" xfId="1" applyNumberFormat="1" applyFont="1" applyFill="1" applyBorder="1" applyAlignment="1" applyProtection="1">
      <alignment horizontal="right" vertical="center" indent="1"/>
      <protection locked="0"/>
    </xf>
    <xf numFmtId="4" fontId="2" fillId="3" borderId="8" xfId="1" applyNumberFormat="1" applyFont="1" applyFill="1" applyBorder="1" applyAlignment="1" applyProtection="1">
      <alignment horizontal="right" vertical="center" indent="1"/>
      <protection locked="0"/>
    </xf>
    <xf numFmtId="4" fontId="2" fillId="3" borderId="19" xfId="1" applyNumberFormat="1" applyFont="1" applyFill="1" applyBorder="1" applyAlignment="1" applyProtection="1">
      <alignment horizontal="right" vertical="center" indent="1"/>
      <protection locked="0"/>
    </xf>
    <xf numFmtId="0" fontId="1" fillId="0" borderId="4" xfId="1" applyFont="1" applyFill="1" applyBorder="1" applyAlignment="1" applyProtection="1">
      <alignment horizontal="left" vertical="center" wrapText="1" indent="1"/>
      <protection hidden="1"/>
    </xf>
    <xf numFmtId="0" fontId="1" fillId="0" borderId="0" xfId="1" applyFont="1" applyFill="1" applyBorder="1" applyAlignment="1" applyProtection="1">
      <alignment horizontal="left" vertical="center" wrapText="1" indent="1"/>
      <protection hidden="1"/>
    </xf>
    <xf numFmtId="49" fontId="1" fillId="3" borderId="16" xfId="1" applyNumberFormat="1" applyFont="1" applyFill="1" applyBorder="1" applyAlignment="1" applyProtection="1">
      <alignment horizontal="left" vertical="center" indent="1"/>
      <protection locked="0"/>
    </xf>
    <xf numFmtId="49" fontId="1" fillId="3" borderId="8" xfId="1" applyNumberFormat="1" applyFont="1" applyFill="1" applyBorder="1" applyAlignment="1" applyProtection="1">
      <alignment horizontal="left" vertical="center" indent="1"/>
      <protection locked="0"/>
    </xf>
    <xf numFmtId="49" fontId="1" fillId="3" borderId="19" xfId="1" applyNumberFormat="1" applyFont="1" applyFill="1" applyBorder="1" applyAlignment="1" applyProtection="1">
      <alignment horizontal="left" vertical="center" indent="1"/>
      <protection locked="0"/>
    </xf>
    <xf numFmtId="0" fontId="1" fillId="3" borderId="6" xfId="1" applyFont="1" applyFill="1" applyBorder="1" applyAlignment="1" applyProtection="1">
      <alignment horizontal="center" vertical="center"/>
      <protection locked="0"/>
    </xf>
    <xf numFmtId="164" fontId="1" fillId="3" borderId="9" xfId="1" applyNumberFormat="1" applyFont="1" applyFill="1" applyBorder="1" applyAlignment="1" applyProtection="1">
      <alignment horizontal="left" vertical="center" indent="1"/>
      <protection locked="0"/>
    </xf>
    <xf numFmtId="164" fontId="1" fillId="3" borderId="6" xfId="1" applyNumberFormat="1" applyFont="1" applyFill="1" applyBorder="1" applyAlignment="1" applyProtection="1">
      <alignment horizontal="left" vertical="center" indent="1"/>
      <protection locked="0"/>
    </xf>
    <xf numFmtId="49" fontId="1" fillId="3" borderId="1" xfId="1" applyNumberFormat="1" applyFont="1" applyFill="1" applyBorder="1" applyAlignment="1" applyProtection="1">
      <alignment horizontal="left" vertical="center" indent="1"/>
      <protection locked="0"/>
    </xf>
    <xf numFmtId="49" fontId="1" fillId="3" borderId="2" xfId="1" applyNumberFormat="1" applyFont="1" applyFill="1" applyBorder="1" applyAlignment="1" applyProtection="1">
      <alignment horizontal="left" vertical="center" indent="1"/>
      <protection locked="0"/>
    </xf>
    <xf numFmtId="49" fontId="1" fillId="3" borderId="3" xfId="1" applyNumberFormat="1" applyFont="1" applyFill="1" applyBorder="1" applyAlignment="1" applyProtection="1">
      <alignment horizontal="left" vertical="center" indent="1"/>
      <protection locked="0"/>
    </xf>
    <xf numFmtId="49" fontId="1" fillId="3" borderId="4" xfId="1" applyNumberFormat="1" applyFont="1" applyFill="1" applyBorder="1" applyAlignment="1" applyProtection="1">
      <alignment horizontal="left" vertical="center" indent="1"/>
      <protection locked="0"/>
    </xf>
    <xf numFmtId="49" fontId="1" fillId="3" borderId="0" xfId="1" applyNumberFormat="1" applyFont="1" applyFill="1" applyBorder="1" applyAlignment="1" applyProtection="1">
      <alignment horizontal="left" vertical="center" indent="1"/>
      <protection locked="0"/>
    </xf>
    <xf numFmtId="49" fontId="1" fillId="3" borderId="5" xfId="1" applyNumberFormat="1" applyFont="1" applyFill="1" applyBorder="1" applyAlignment="1" applyProtection="1">
      <alignment horizontal="left" vertical="center" indent="1"/>
      <protection locked="0"/>
    </xf>
    <xf numFmtId="0" fontId="1" fillId="3" borderId="6" xfId="1" applyNumberFormat="1" applyFont="1" applyFill="1" applyBorder="1" applyAlignment="1" applyProtection="1">
      <alignment horizontal="left" vertical="center" indent="1"/>
      <protection locked="0"/>
    </xf>
    <xf numFmtId="0" fontId="1" fillId="3" borderId="7" xfId="1" applyNumberFormat="1" applyFont="1" applyFill="1" applyBorder="1" applyAlignment="1" applyProtection="1">
      <alignment horizontal="left" vertical="center" indent="1"/>
      <protection locked="0"/>
    </xf>
    <xf numFmtId="49" fontId="2" fillId="3" borderId="16" xfId="1" applyNumberFormat="1" applyFont="1" applyFill="1" applyBorder="1" applyAlignment="1" applyProtection="1">
      <alignment horizontal="left" vertical="center" indent="1"/>
      <protection locked="0"/>
    </xf>
    <xf numFmtId="49" fontId="2" fillId="3" borderId="8" xfId="1" applyNumberFormat="1" applyFont="1" applyFill="1" applyBorder="1" applyAlignment="1" applyProtection="1">
      <alignment horizontal="left" vertical="center" indent="1"/>
      <protection locked="0"/>
    </xf>
    <xf numFmtId="49" fontId="2" fillId="3" borderId="19" xfId="1" applyNumberFormat="1" applyFont="1" applyFill="1" applyBorder="1" applyAlignment="1" applyProtection="1">
      <alignment horizontal="left" vertical="center" indent="1"/>
      <protection locked="0"/>
    </xf>
    <xf numFmtId="0" fontId="4" fillId="0" borderId="16" xfId="1" applyFont="1" applyFill="1" applyBorder="1" applyAlignment="1" applyProtection="1">
      <alignment horizontal="center" vertical="center"/>
      <protection hidden="1"/>
    </xf>
    <xf numFmtId="0" fontId="4" fillId="0" borderId="8" xfId="1" applyFont="1" applyFill="1" applyBorder="1" applyAlignment="1" applyProtection="1">
      <alignment horizontal="center" vertical="center"/>
      <protection hidden="1"/>
    </xf>
    <xf numFmtId="0" fontId="4" fillId="0" borderId="19" xfId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49" fontId="1" fillId="3" borderId="22" xfId="6" applyNumberFormat="1" applyFont="1" applyFill="1" applyBorder="1" applyAlignment="1" applyProtection="1">
      <alignment horizontal="left" vertical="center" indent="1"/>
      <protection locked="0"/>
    </xf>
    <xf numFmtId="49" fontId="1" fillId="3" borderId="23" xfId="6" applyNumberFormat="1" applyFont="1" applyFill="1" applyBorder="1" applyAlignment="1" applyProtection="1">
      <alignment horizontal="left" vertical="center" indent="1"/>
      <protection locked="0"/>
    </xf>
    <xf numFmtId="49" fontId="1" fillId="3" borderId="24" xfId="6" applyNumberFormat="1" applyFont="1" applyFill="1" applyBorder="1" applyAlignment="1" applyProtection="1">
      <alignment horizontal="left" vertical="center" indent="1"/>
      <protection locked="0"/>
    </xf>
    <xf numFmtId="4" fontId="1" fillId="4" borderId="22" xfId="6" applyNumberFormat="1" applyFont="1" applyFill="1" applyBorder="1" applyAlignment="1" applyProtection="1">
      <alignment horizontal="right" vertical="center" indent="1"/>
      <protection locked="0"/>
    </xf>
    <xf numFmtId="4" fontId="1" fillId="4" borderId="23" xfId="6" applyNumberFormat="1" applyFont="1" applyFill="1" applyBorder="1" applyAlignment="1" applyProtection="1">
      <alignment horizontal="right" vertical="center" indent="1"/>
      <protection locked="0"/>
    </xf>
    <xf numFmtId="4" fontId="1" fillId="4" borderId="24" xfId="6" applyNumberFormat="1" applyFont="1" applyFill="1" applyBorder="1" applyAlignment="1" applyProtection="1">
      <alignment horizontal="right" vertical="center" indent="1"/>
      <protection locked="0"/>
    </xf>
    <xf numFmtId="166" fontId="2" fillId="5" borderId="22" xfId="6" applyNumberFormat="1" applyFont="1" applyFill="1" applyBorder="1" applyAlignment="1" applyProtection="1">
      <alignment horizontal="right" vertical="center" indent="1"/>
      <protection hidden="1"/>
    </xf>
    <xf numFmtId="166" fontId="2" fillId="5" borderId="23" xfId="6" applyNumberFormat="1" applyFont="1" applyFill="1" applyBorder="1" applyAlignment="1" applyProtection="1">
      <alignment horizontal="right" vertical="center" indent="1"/>
      <protection hidden="1"/>
    </xf>
    <xf numFmtId="166" fontId="2" fillId="5" borderId="24" xfId="6" applyNumberFormat="1" applyFont="1" applyFill="1" applyBorder="1" applyAlignment="1" applyProtection="1">
      <alignment horizontal="right" vertical="center" indent="1"/>
      <protection hidden="1"/>
    </xf>
    <xf numFmtId="49" fontId="2" fillId="0" borderId="16" xfId="3" applyNumberFormat="1" applyFont="1" applyFill="1" applyBorder="1" applyAlignment="1" applyProtection="1">
      <alignment horizontal="center" vertical="center"/>
      <protection hidden="1"/>
    </xf>
    <xf numFmtId="0" fontId="2" fillId="0" borderId="8" xfId="3" applyNumberFormat="1" applyFont="1" applyFill="1" applyBorder="1" applyAlignment="1" applyProtection="1">
      <alignment horizontal="center" vertical="center"/>
      <protection hidden="1"/>
    </xf>
    <xf numFmtId="0" fontId="2" fillId="0" borderId="19" xfId="3" applyNumberFormat="1" applyFont="1" applyFill="1" applyBorder="1" applyAlignment="1" applyProtection="1">
      <alignment horizontal="center" vertical="center"/>
      <protection hidden="1"/>
    </xf>
    <xf numFmtId="0" fontId="1" fillId="0" borderId="0" xfId="5" applyFont="1" applyFill="1" applyBorder="1" applyAlignment="1" applyProtection="1">
      <alignment horizontal="center" vertical="center"/>
      <protection hidden="1"/>
    </xf>
    <xf numFmtId="166" fontId="2" fillId="6" borderId="22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23" xfId="1" applyNumberFormat="1" applyFont="1" applyFill="1" applyBorder="1" applyAlignment="1" applyProtection="1">
      <alignment horizontal="right" vertical="center" indent="1"/>
      <protection hidden="1"/>
    </xf>
    <xf numFmtId="166" fontId="2" fillId="6" borderId="24" xfId="1" applyNumberFormat="1" applyFont="1" applyFill="1" applyBorder="1" applyAlignment="1" applyProtection="1">
      <alignment horizontal="right" vertical="center" indent="1"/>
      <protection hidden="1"/>
    </xf>
    <xf numFmtId="49" fontId="1" fillId="3" borderId="22" xfId="1" applyNumberFormat="1" applyFont="1" applyFill="1" applyBorder="1" applyAlignment="1" applyProtection="1">
      <alignment horizontal="left" vertical="center" indent="1"/>
      <protection locked="0"/>
    </xf>
    <xf numFmtId="49" fontId="1" fillId="3" borderId="23" xfId="1" applyNumberFormat="1" applyFont="1" applyFill="1" applyBorder="1" applyAlignment="1" applyProtection="1">
      <alignment horizontal="left" vertical="center" indent="1"/>
      <protection locked="0"/>
    </xf>
    <xf numFmtId="49" fontId="1" fillId="3" borderId="24" xfId="1" applyNumberFormat="1" applyFont="1" applyFill="1" applyBorder="1" applyAlignment="1" applyProtection="1">
      <alignment horizontal="left" vertical="center" indent="1"/>
      <protection locked="0"/>
    </xf>
    <xf numFmtId="0" fontId="1" fillId="0" borderId="6" xfId="5" applyFont="1" applyFill="1" applyBorder="1" applyAlignment="1" applyProtection="1">
      <alignment horizontal="center" vertical="center"/>
      <protection hidden="1"/>
    </xf>
    <xf numFmtId="167" fontId="1" fillId="0" borderId="0" xfId="5" applyNumberFormat="1" applyFont="1" applyFill="1" applyBorder="1" applyAlignment="1" applyProtection="1">
      <alignment horizontal="left" vertical="center"/>
      <protection hidden="1"/>
    </xf>
    <xf numFmtId="0" fontId="2" fillId="6" borderId="16" xfId="4" applyFont="1" applyFill="1" applyBorder="1" applyAlignment="1" applyProtection="1">
      <alignment horizontal="left" vertical="center" indent="1"/>
      <protection hidden="1"/>
    </xf>
    <xf numFmtId="0" fontId="2" fillId="6" borderId="8" xfId="4" applyFont="1" applyFill="1" applyBorder="1" applyAlignment="1" applyProtection="1">
      <alignment horizontal="left" vertical="center" indent="1"/>
      <protection hidden="1"/>
    </xf>
    <xf numFmtId="0" fontId="2" fillId="6" borderId="19" xfId="4" applyFont="1" applyFill="1" applyBorder="1" applyAlignment="1" applyProtection="1">
      <alignment horizontal="left" vertical="center" indent="1"/>
      <protection hidden="1"/>
    </xf>
    <xf numFmtId="0" fontId="16" fillId="6" borderId="28" xfId="3" applyFont="1" applyFill="1" applyBorder="1" applyAlignment="1" applyProtection="1">
      <alignment horizontal="center" vertical="center" wrapText="1"/>
      <protection hidden="1"/>
    </xf>
    <xf numFmtId="0" fontId="16" fillId="6" borderId="30" xfId="3" applyFont="1" applyFill="1" applyBorder="1" applyAlignment="1" applyProtection="1">
      <alignment horizontal="center" vertical="center" wrapText="1"/>
      <protection hidden="1"/>
    </xf>
    <xf numFmtId="0" fontId="16" fillId="6" borderId="29" xfId="3" applyFont="1" applyFill="1" applyBorder="1" applyAlignment="1" applyProtection="1">
      <alignment horizontal="center" vertical="center"/>
      <protection hidden="1"/>
    </xf>
    <xf numFmtId="0" fontId="16" fillId="6" borderId="28" xfId="3" applyFont="1" applyFill="1" applyBorder="1" applyAlignment="1" applyProtection="1">
      <alignment horizontal="left" vertical="center" indent="1"/>
      <protection hidden="1"/>
    </xf>
    <xf numFmtId="0" fontId="16" fillId="6" borderId="30" xfId="3" applyFont="1" applyFill="1" applyBorder="1" applyAlignment="1" applyProtection="1">
      <alignment horizontal="left" vertical="center" indent="1"/>
      <protection hidden="1"/>
    </xf>
    <xf numFmtId="0" fontId="16" fillId="6" borderId="29" xfId="3" applyFont="1" applyFill="1" applyBorder="1" applyAlignment="1" applyProtection="1">
      <alignment horizontal="left" vertical="center" indent="1"/>
      <protection hidden="1"/>
    </xf>
    <xf numFmtId="0" fontId="16" fillId="6" borderId="28" xfId="3" applyFont="1" applyFill="1" applyBorder="1" applyAlignment="1" applyProtection="1">
      <alignment horizontal="center" vertical="center"/>
      <protection hidden="1"/>
    </xf>
    <xf numFmtId="0" fontId="16" fillId="6" borderId="30" xfId="3" applyFont="1" applyFill="1" applyBorder="1" applyAlignment="1" applyProtection="1">
      <alignment horizontal="center" vertical="center"/>
      <protection hidden="1"/>
    </xf>
    <xf numFmtId="0" fontId="16" fillId="6" borderId="28" xfId="3" applyFont="1" applyFill="1" applyBorder="1" applyAlignment="1" applyProtection="1">
      <alignment horizontal="left" vertical="center" wrapText="1" indent="1"/>
      <protection hidden="1"/>
    </xf>
    <xf numFmtId="0" fontId="16" fillId="6" borderId="30" xfId="3" applyFont="1" applyFill="1" applyBorder="1" applyAlignment="1" applyProtection="1">
      <alignment horizontal="left" vertical="center" wrapText="1" indent="1"/>
      <protection hidden="1"/>
    </xf>
    <xf numFmtId="0" fontId="16" fillId="6" borderId="29" xfId="3" applyFont="1" applyFill="1" applyBorder="1" applyAlignment="1" applyProtection="1">
      <alignment horizontal="left" vertical="center" wrapText="1" indent="1"/>
      <protection hidden="1"/>
    </xf>
    <xf numFmtId="0" fontId="16" fillId="6" borderId="28" xfId="5" applyFont="1" applyFill="1" applyBorder="1" applyAlignment="1" applyProtection="1">
      <alignment horizontal="center" vertical="center"/>
      <protection hidden="1"/>
    </xf>
    <xf numFmtId="0" fontId="16" fillId="6" borderId="30" xfId="5" applyFont="1" applyFill="1" applyBorder="1" applyAlignment="1" applyProtection="1">
      <alignment horizontal="center" vertical="center"/>
      <protection hidden="1"/>
    </xf>
    <xf numFmtId="0" fontId="16" fillId="6" borderId="29" xfId="5" applyFont="1" applyFill="1" applyBorder="1" applyAlignment="1" applyProtection="1">
      <alignment horizontal="center" vertical="center"/>
      <protection hidden="1"/>
    </xf>
    <xf numFmtId="0" fontId="19" fillId="0" borderId="0" xfId="7" applyNumberFormat="1" applyFont="1" applyBorder="1" applyAlignment="1" applyProtection="1">
      <alignment vertical="center"/>
      <protection hidden="1"/>
    </xf>
    <xf numFmtId="0" fontId="7" fillId="0" borderId="0" xfId="7" applyNumberFormat="1" applyFont="1" applyBorder="1" applyAlignment="1" applyProtection="1">
      <alignment vertical="center"/>
      <protection hidden="1"/>
    </xf>
    <xf numFmtId="0" fontId="1" fillId="0" borderId="0" xfId="7" applyNumberFormat="1" applyAlignment="1" applyProtection="1">
      <alignment vertical="center"/>
      <protection hidden="1"/>
    </xf>
    <xf numFmtId="0" fontId="20" fillId="6" borderId="31" xfId="7" applyNumberFormat="1" applyFont="1" applyFill="1" applyBorder="1" applyAlignment="1" applyProtection="1">
      <alignment horizontal="left" indent="1"/>
      <protection hidden="1"/>
    </xf>
    <xf numFmtId="0" fontId="1" fillId="6" borderId="21" xfId="7" applyNumberFormat="1" applyFont="1" applyFill="1" applyBorder="1" applyAlignment="1" applyProtection="1">
      <alignment vertical="center"/>
      <protection hidden="1"/>
    </xf>
    <xf numFmtId="0" fontId="1" fillId="6" borderId="32" xfId="7" applyNumberFormat="1" applyFont="1" applyFill="1" applyBorder="1" applyAlignment="1" applyProtection="1">
      <alignment vertical="center"/>
      <protection hidden="1"/>
    </xf>
    <xf numFmtId="0" fontId="20" fillId="6" borderId="33" xfId="7" applyNumberFormat="1" applyFont="1" applyFill="1" applyBorder="1" applyAlignment="1" applyProtection="1">
      <alignment horizontal="left" vertical="top" indent="1"/>
      <protection hidden="1"/>
    </xf>
    <xf numFmtId="0" fontId="1" fillId="6" borderId="20" xfId="7" applyNumberFormat="1" applyFont="1" applyFill="1" applyBorder="1" applyAlignment="1" applyProtection="1">
      <alignment vertical="center"/>
      <protection hidden="1"/>
    </xf>
    <xf numFmtId="0" fontId="1" fillId="6" borderId="34" xfId="7" applyNumberFormat="1" applyFont="1" applyFill="1" applyBorder="1" applyAlignment="1" applyProtection="1">
      <alignment vertical="center"/>
      <protection hidden="1"/>
    </xf>
    <xf numFmtId="0" fontId="8" fillId="0" borderId="0" xfId="7" quotePrefix="1" applyNumberFormat="1" applyFont="1" applyBorder="1" applyAlignment="1" applyProtection="1">
      <alignment horizontal="left" vertical="center"/>
      <protection hidden="1"/>
    </xf>
    <xf numFmtId="0" fontId="2" fillId="8" borderId="22" xfId="7" applyNumberFormat="1" applyFont="1" applyFill="1" applyBorder="1" applyAlignment="1" applyProtection="1">
      <alignment horizontal="left" vertical="center" indent="1"/>
      <protection hidden="1"/>
    </xf>
    <xf numFmtId="0" fontId="1" fillId="8" borderId="23" xfId="7" applyNumberFormat="1" applyFill="1" applyBorder="1" applyAlignment="1" applyProtection="1">
      <alignment horizontal="center" vertical="center"/>
      <protection hidden="1"/>
    </xf>
    <xf numFmtId="0" fontId="1" fillId="8" borderId="24" xfId="7" applyNumberFormat="1" applyFill="1" applyBorder="1" applyAlignment="1" applyProtection="1">
      <alignment vertical="center"/>
      <protection hidden="1"/>
    </xf>
    <xf numFmtId="0" fontId="2" fillId="2" borderId="27" xfId="7" applyNumberFormat="1" applyFont="1" applyFill="1" applyBorder="1" applyAlignment="1">
      <alignment horizontal="left" vertical="center" indent="1"/>
    </xf>
    <xf numFmtId="0" fontId="2" fillId="2" borderId="27" xfId="7" applyNumberFormat="1" applyFont="1" applyFill="1" applyBorder="1" applyAlignment="1">
      <alignment horizontal="center" vertical="center"/>
    </xf>
    <xf numFmtId="0" fontId="1" fillId="0" borderId="0" xfId="7" applyNumberFormat="1" applyBorder="1" applyAlignment="1" applyProtection="1">
      <alignment vertical="center"/>
      <protection hidden="1"/>
    </xf>
    <xf numFmtId="165" fontId="1" fillId="0" borderId="27" xfId="0" applyNumberFormat="1" applyFont="1" applyBorder="1" applyAlignment="1" applyProtection="1">
      <alignment horizontal="left" vertical="center" indent="1"/>
      <protection hidden="1"/>
    </xf>
    <xf numFmtId="165" fontId="1" fillId="0" borderId="27" xfId="0" applyNumberFormat="1" applyFont="1" applyBorder="1" applyAlignment="1" applyProtection="1">
      <alignment horizontal="center" vertical="center"/>
      <protection hidden="1"/>
    </xf>
    <xf numFmtId="0" fontId="1" fillId="0" borderId="27" xfId="0" applyNumberFormat="1" applyFont="1" applyBorder="1" applyAlignment="1" applyProtection="1">
      <alignment horizontal="left" vertical="center" wrapText="1" indent="1"/>
      <protection hidden="1"/>
    </xf>
    <xf numFmtId="0" fontId="1" fillId="0" borderId="0" xfId="7" applyNumberFormat="1" applyAlignment="1" applyProtection="1">
      <alignment horizontal="left" vertical="center" indent="1"/>
      <protection hidden="1"/>
    </xf>
    <xf numFmtId="165" fontId="1" fillId="0" borderId="27" xfId="7" applyNumberFormat="1" applyFont="1" applyBorder="1" applyAlignment="1">
      <alignment horizontal="left" vertical="center" indent="1"/>
    </xf>
    <xf numFmtId="165" fontId="1" fillId="0" borderId="27" xfId="6" applyNumberFormat="1" applyFont="1" applyBorder="1" applyAlignment="1">
      <alignment horizontal="center" vertical="center"/>
    </xf>
    <xf numFmtId="0" fontId="1" fillId="0" borderId="27" xfId="7" applyNumberFormat="1" applyFont="1" applyBorder="1" applyAlignment="1">
      <alignment horizontal="left" vertical="center" wrapText="1" indent="1"/>
    </xf>
    <xf numFmtId="165" fontId="1" fillId="0" borderId="27" xfId="7" applyNumberFormat="1" applyFont="1" applyBorder="1" applyAlignment="1">
      <alignment horizontal="center" vertical="center"/>
    </xf>
  </cellXfs>
  <cellStyles count="8">
    <cellStyle name="Standard" xfId="0" builtinId="0"/>
    <cellStyle name="Standard 2" xfId="1"/>
    <cellStyle name="Standard 2 2" xfId="2"/>
    <cellStyle name="Standard 2 3" xfId="6"/>
    <cellStyle name="Standard 5" xfId="7"/>
    <cellStyle name="Standard_Anlage Mittelabruf - Thüringenjahr (FÖJ)" xfId="5"/>
    <cellStyle name="Standard_Anlage Mittelabruf - Thüringenjahr (FSJ)" xfId="4"/>
    <cellStyle name="Standard_Anlage Mittelabruf - Weiterbildung" xfId="3"/>
  </cellStyles>
  <dxfs count="5"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28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0997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zoomScaleNormal="100" workbookViewId="0">
      <selection activeCell="A14" sqref="A14"/>
    </sheetView>
  </sheetViews>
  <sheetFormatPr baseColWidth="10" defaultRowHeight="12"/>
  <cols>
    <col min="1" max="1" width="10.7109375" style="42" customWidth="1"/>
    <col min="2" max="2" width="15.7109375" style="43" customWidth="1"/>
    <col min="3" max="3" width="78.7109375" style="42" customWidth="1"/>
    <col min="4" max="16384" width="11.42578125" style="42"/>
  </cols>
  <sheetData>
    <row r="1" spans="1:3" s="213" customFormat="1" ht="30" customHeight="1" thickBot="1">
      <c r="A1" s="211" t="s">
        <v>11</v>
      </c>
      <c r="B1" s="212"/>
      <c r="C1" s="212"/>
    </row>
    <row r="2" spans="1:3" s="213" customFormat="1" ht="30" customHeight="1" thickTop="1">
      <c r="A2" s="214" t="s">
        <v>8</v>
      </c>
      <c r="B2" s="215"/>
      <c r="C2" s="216"/>
    </row>
    <row r="3" spans="1:3" s="213" customFormat="1" ht="30" customHeight="1" thickBot="1">
      <c r="A3" s="217" t="s">
        <v>63</v>
      </c>
      <c r="B3" s="218"/>
      <c r="C3" s="219"/>
    </row>
    <row r="4" spans="1:3" ht="15" customHeight="1" thickTop="1">
      <c r="A4" s="220" t="str">
        <f>IF(AND(Mittelanforderung!H23="",Mittelanforderung!W45=0,Mittelanforderung!E54="",Mittelanforderung!E56="")," - öffentlich -"," - vertraulich -")</f>
        <v xml:space="preserve"> - öffentlich -</v>
      </c>
    </row>
    <row r="5" spans="1:3" ht="15" customHeight="1"/>
    <row r="6" spans="1:3" s="213" customFormat="1" ht="18" customHeight="1">
      <c r="A6" s="221" t="s">
        <v>64</v>
      </c>
      <c r="B6" s="222"/>
      <c r="C6" s="223"/>
    </row>
    <row r="7" spans="1:3" s="226" customFormat="1" ht="18" customHeight="1">
      <c r="A7" s="224" t="s">
        <v>12</v>
      </c>
      <c r="B7" s="225" t="s">
        <v>13</v>
      </c>
      <c r="C7" s="224" t="s">
        <v>14</v>
      </c>
    </row>
    <row r="8" spans="1:3" s="44" customFormat="1" ht="24" customHeight="1">
      <c r="A8" s="227" t="s">
        <v>16</v>
      </c>
      <c r="B8" s="228">
        <v>44476</v>
      </c>
      <c r="C8" s="229" t="s">
        <v>15</v>
      </c>
    </row>
    <row r="9" spans="1:3" ht="24" customHeight="1">
      <c r="A9" s="227" t="s">
        <v>59</v>
      </c>
      <c r="B9" s="228">
        <v>44839</v>
      </c>
      <c r="C9" s="229" t="s">
        <v>60</v>
      </c>
    </row>
    <row r="10" spans="1:3" s="213" customFormat="1" ht="15" customHeight="1">
      <c r="A10" s="230"/>
    </row>
    <row r="11" spans="1:3" s="213" customFormat="1" ht="18" customHeight="1">
      <c r="A11" s="221" t="s">
        <v>65</v>
      </c>
      <c r="B11" s="222"/>
      <c r="C11" s="223"/>
    </row>
    <row r="12" spans="1:3" s="226" customFormat="1" ht="18" customHeight="1">
      <c r="A12" s="224" t="s">
        <v>12</v>
      </c>
      <c r="B12" s="225" t="s">
        <v>13</v>
      </c>
      <c r="C12" s="224" t="s">
        <v>14</v>
      </c>
    </row>
    <row r="13" spans="1:3" s="226" customFormat="1" ht="24" customHeight="1">
      <c r="A13" s="231" t="s">
        <v>66</v>
      </c>
      <c r="B13" s="232">
        <v>44928</v>
      </c>
      <c r="C13" s="233" t="s">
        <v>67</v>
      </c>
    </row>
    <row r="14" spans="1:3" s="213" customFormat="1" ht="24" customHeight="1">
      <c r="A14" s="231"/>
      <c r="B14" s="234"/>
      <c r="C14" s="233"/>
    </row>
    <row r="15" spans="1:3" s="213" customFormat="1" ht="24" customHeight="1">
      <c r="A15" s="231"/>
      <c r="B15" s="234"/>
      <c r="C15" s="233"/>
    </row>
    <row r="16" spans="1:3" s="213" customFormat="1" ht="24" customHeight="1">
      <c r="A16" s="231"/>
      <c r="B16" s="234"/>
      <c r="C16" s="233"/>
    </row>
    <row r="17" spans="1:3" s="213" customFormat="1" ht="24" customHeight="1">
      <c r="A17" s="231"/>
      <c r="B17" s="234"/>
      <c r="C17" s="233"/>
    </row>
    <row r="18" spans="1:3" s="213" customFormat="1" ht="24" customHeight="1">
      <c r="A18" s="231"/>
      <c r="B18" s="232"/>
      <c r="C18" s="233"/>
    </row>
    <row r="19" spans="1:3" s="213" customFormat="1" ht="24" customHeight="1">
      <c r="A19" s="231"/>
      <c r="B19" s="232"/>
      <c r="C19" s="233"/>
    </row>
    <row r="20" spans="1:3" s="213" customFormat="1" ht="24" customHeight="1">
      <c r="A20" s="231"/>
      <c r="B20" s="234"/>
      <c r="C20" s="233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3"/>
  <sheetViews>
    <sheetView showGridLines="0" tabSelected="1" zoomScaleNormal="100" workbookViewId="0">
      <selection sqref="A1:M1"/>
    </sheetView>
  </sheetViews>
  <sheetFormatPr baseColWidth="10" defaultRowHeight="12" customHeight="1"/>
  <cols>
    <col min="1" max="27" width="3.7109375" style="4" customWidth="1"/>
    <col min="28" max="28" width="1.7109375" style="4" customWidth="1"/>
    <col min="29" max="16384" width="11.42578125" style="4"/>
  </cols>
  <sheetData>
    <row r="1" spans="1:26" s="1" customFormat="1" ht="1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  <c r="Z1" s="2"/>
    </row>
    <row r="2" spans="1:26" s="1" customFormat="1" ht="1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  <c r="Z2" s="2"/>
    </row>
    <row r="3" spans="1:26" s="3" customFormat="1" ht="15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</row>
    <row r="4" spans="1:26" ht="15" customHeigh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26" ht="15" customHeight="1">
      <c r="A5" s="148"/>
      <c r="B5" s="149"/>
      <c r="C5" s="149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26" ht="15" customHeight="1">
      <c r="A6" s="3" t="s">
        <v>0</v>
      </c>
    </row>
    <row r="7" spans="1:26" ht="15" customHeight="1"/>
    <row r="8" spans="1:26" ht="15" customHeight="1"/>
    <row r="9" spans="1:26" ht="15" customHeight="1"/>
    <row r="10" spans="1:26" ht="15" customHeight="1">
      <c r="A10" s="5" t="s">
        <v>68</v>
      </c>
    </row>
    <row r="11" spans="1:26" ht="15" customHeight="1">
      <c r="A11" s="5" t="s">
        <v>69</v>
      </c>
    </row>
    <row r="12" spans="1:26" ht="15" customHeight="1">
      <c r="A12" s="5" t="s">
        <v>61</v>
      </c>
    </row>
    <row r="13" spans="1:26" ht="15" customHeight="1">
      <c r="A13" s="5" t="s">
        <v>62</v>
      </c>
    </row>
    <row r="14" spans="1:26" ht="15" customHeight="1"/>
    <row r="15" spans="1:26" ht="15" customHeight="1"/>
    <row r="16" spans="1:26" ht="15" customHeight="1"/>
    <row r="17" spans="1:28" s="3" customFormat="1" ht="18" customHeight="1">
      <c r="A17" s="161" t="s">
        <v>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3"/>
    </row>
    <row r="18" spans="1:28" s="3" customFormat="1" ht="12" customHeight="1">
      <c r="A18" s="164" t="s">
        <v>58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6"/>
    </row>
    <row r="19" spans="1:28" s="3" customFormat="1" ht="12" customHeight="1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9"/>
    </row>
    <row r="20" spans="1:28" s="3" customFormat="1" ht="12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2"/>
    </row>
    <row r="21" spans="1:28" s="3" customFormat="1" ht="12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</row>
    <row r="22" spans="1:28" ht="5.099999999999999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</row>
    <row r="23" spans="1:28" ht="18" customHeight="1">
      <c r="A23" s="9" t="s">
        <v>2</v>
      </c>
      <c r="B23" s="14"/>
      <c r="C23" s="14"/>
      <c r="D23" s="14"/>
      <c r="E23" s="14"/>
      <c r="F23" s="14"/>
      <c r="G23" s="14"/>
      <c r="H23" s="158"/>
      <c r="I23" s="159"/>
      <c r="J23" s="159"/>
      <c r="K23" s="159"/>
      <c r="L23" s="160"/>
      <c r="M23" s="14"/>
      <c r="N23" s="79" t="s">
        <v>18</v>
      </c>
      <c r="O23" s="14"/>
      <c r="P23" s="14"/>
      <c r="Q23" s="14"/>
      <c r="R23" s="128"/>
      <c r="S23" s="129"/>
      <c r="T23" s="129"/>
      <c r="U23" s="130"/>
      <c r="V23" s="14"/>
      <c r="W23" s="14"/>
      <c r="X23" s="14"/>
      <c r="Y23" s="14"/>
      <c r="Z23" s="14"/>
      <c r="AA23" s="14"/>
      <c r="AB23" s="15"/>
    </row>
    <row r="24" spans="1:28" ht="5.0999999999999996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</row>
    <row r="25" spans="1:28" ht="5.0999999999999996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/>
    </row>
    <row r="26" spans="1:28" ht="18" customHeight="1">
      <c r="A26" s="9" t="s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7"/>
      <c r="P26" s="17"/>
      <c r="Q26" s="17"/>
      <c r="R26" s="17"/>
      <c r="S26" s="17"/>
      <c r="T26" s="17"/>
      <c r="U26" s="14"/>
      <c r="V26" s="14"/>
      <c r="W26" s="14"/>
      <c r="X26" s="14"/>
      <c r="Y26" s="14"/>
      <c r="Z26" s="14"/>
      <c r="AA26" s="14"/>
      <c r="AB26" s="15"/>
    </row>
    <row r="27" spans="1:28" ht="5.0999999999999996" customHeight="1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5"/>
    </row>
    <row r="28" spans="1:28" ht="18" customHeight="1">
      <c r="A28" s="9" t="s">
        <v>20</v>
      </c>
      <c r="B28" s="14"/>
      <c r="C28" s="131"/>
      <c r="D28" s="132"/>
      <c r="E28" s="132"/>
      <c r="F28" s="133"/>
      <c r="G28" s="13" t="s">
        <v>10</v>
      </c>
      <c r="H28" s="14"/>
      <c r="I28" s="131"/>
      <c r="J28" s="132"/>
      <c r="K28" s="132"/>
      <c r="L28" s="133"/>
      <c r="M28" s="13" t="s">
        <v>21</v>
      </c>
      <c r="N28" s="14"/>
      <c r="O28" s="14"/>
      <c r="P28" s="17"/>
      <c r="Q28" s="17"/>
      <c r="R28" s="17"/>
      <c r="S28" s="17"/>
      <c r="T28" s="17"/>
      <c r="U28" s="17"/>
      <c r="V28" s="45" t="s">
        <v>17</v>
      </c>
      <c r="W28" s="136">
        <f>'Anlage 1 | Mittelbedarfsplanung'!$O$25</f>
        <v>0</v>
      </c>
      <c r="X28" s="137"/>
      <c r="Y28" s="137"/>
      <c r="Z28" s="137"/>
      <c r="AA28" s="138"/>
      <c r="AB28" s="15"/>
    </row>
    <row r="29" spans="1:28" ht="5.0999999999999996" customHeight="1">
      <c r="A29" s="37"/>
      <c r="B29" s="38"/>
      <c r="C29" s="38"/>
      <c r="D29" s="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</row>
    <row r="30" spans="1:28" ht="5.0999999999999996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</row>
    <row r="31" spans="1:28" ht="18" customHeight="1">
      <c r="A31" s="9" t="str">
        <f>CONCATENATE("Die bewilligten Mittel für das Haushaltsjahr ",IF(C28=0,"____",YEAR(C28))," betragen gemäß Bescheid vom ",IF(R23=0,"__.__.____",TEXT(R23,"TT.MM.JJJJ")),":")</f>
        <v>Die bewilligten Mittel für das Haushaltsjahr ____ betragen gemäß Bescheid vom __.__.____: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45" t="s">
        <v>17</v>
      </c>
      <c r="W31" s="139"/>
      <c r="X31" s="140"/>
      <c r="Y31" s="140"/>
      <c r="Z31" s="140"/>
      <c r="AA31" s="141"/>
      <c r="AB31" s="15"/>
    </row>
    <row r="32" spans="1:28" ht="5.0999999999999996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</row>
    <row r="33" spans="1:28" ht="5.0999999999999996" customHeight="1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</row>
    <row r="34" spans="1:28" ht="18" customHeight="1">
      <c r="A34" s="9" t="s">
        <v>32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45" t="s">
        <v>17</v>
      </c>
      <c r="W34" s="136">
        <f>'Anlage 1 | Mittelbedarfsplanung'!$O$25</f>
        <v>0</v>
      </c>
      <c r="X34" s="137"/>
      <c r="Y34" s="137"/>
      <c r="Z34" s="137"/>
      <c r="AA34" s="138"/>
      <c r="AB34" s="15"/>
    </row>
    <row r="35" spans="1:28" ht="5.0999999999999996" customHeight="1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</row>
    <row r="36" spans="1:28" ht="5.0999999999999996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/>
    </row>
    <row r="37" spans="1:28" ht="18" customHeight="1">
      <c r="A37" s="9" t="str">
        <f>CONCATENATE("Die bereits für das Haushaltsjahr ",IF(C28=0,"____",YEAR(C28))," erhaltenen Mittel betragen:")</f>
        <v>Die bereits für das Haushaltsjahr ____ erhaltenen Mittel betragen: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45" t="s">
        <v>17</v>
      </c>
      <c r="W37" s="139"/>
      <c r="X37" s="140"/>
      <c r="Y37" s="140"/>
      <c r="Z37" s="140"/>
      <c r="AA37" s="141"/>
      <c r="AB37" s="15"/>
    </row>
    <row r="38" spans="1:28" ht="5.0999999999999996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1:28" ht="5.0999999999999996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</row>
    <row r="40" spans="1:28" ht="12" customHeight="1">
      <c r="A40" s="142" t="str">
        <f>CONCATENATE("Die nicht für das Haushaltsjahr ",IF(C28=0,"____",YEAR(C28))," verbrauchten Mittel aus vorangegangenen Mittelanforderungen (Bestand) betragen gemäß Anlage 1 insgesamt:")</f>
        <v>Die nicht für das Haushaltsjahr ____ verbrauchten Mittel aus vorangegangenen Mittelanforderungen (Bestand) betragen gemäß Anlage 1 insgesamt: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51"/>
      <c r="V40" s="14"/>
      <c r="W40" s="14"/>
      <c r="X40" s="14"/>
      <c r="Y40" s="14"/>
      <c r="Z40" s="14"/>
      <c r="AA40" s="14"/>
      <c r="AB40" s="15"/>
    </row>
    <row r="41" spans="1:28" ht="18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51"/>
      <c r="V41" s="45" t="s">
        <v>17</v>
      </c>
      <c r="W41" s="136">
        <f>IF('Anlage 1 | Mittelbedarfsplanung'!$O$29="ja",'Anlage 1 | Mittelbedarfsplanung'!$O$51,0)</f>
        <v>0</v>
      </c>
      <c r="X41" s="137"/>
      <c r="Y41" s="137"/>
      <c r="Z41" s="137"/>
      <c r="AA41" s="138"/>
      <c r="AB41" s="15"/>
    </row>
    <row r="42" spans="1:28" ht="5.0999999999999996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</row>
    <row r="43" spans="1:28" ht="5.0999999999999996" customHeight="1">
      <c r="A43" s="1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/>
    </row>
    <row r="44" spans="1:28" ht="18" customHeight="1">
      <c r="A44" s="134" t="str">
        <f>CONCATENATE("Hiermit beantrage ich die Auszahlung eines Teils der bewilligten Mittel entsprechend der im o. g. Bescheid festgelegten Bestimmungen für den Zeitraum
",IF(C28="","vom __.__.____ ","von "&amp;TEXT(C28,"TT.MM.JJJJ")),IF(I28=""," bis  __.__.____"," bis "&amp;TEXT(I28,"TT.MM.JJJJ"))," in Höhe von:")</f>
        <v>Hiermit beantrage ich die Auszahlung eines Teils der bewilligten Mittel entsprechend der im o. g. Bescheid festgelegten Bestimmungen für den Zeitraum
vom __.__.____  bis  __.__.____ in Höhe von: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51"/>
      <c r="V44" s="17"/>
      <c r="W44" s="17"/>
      <c r="X44" s="18"/>
      <c r="Y44" s="18"/>
      <c r="Z44" s="18"/>
      <c r="AA44" s="18"/>
      <c r="AB44" s="19"/>
    </row>
    <row r="45" spans="1:28" ht="18" customHeigh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51"/>
      <c r="V45" s="45" t="s">
        <v>17</v>
      </c>
      <c r="W45" s="136">
        <f>MAX(MIN(W34-W41,W31-W37),0)</f>
        <v>0</v>
      </c>
      <c r="X45" s="137"/>
      <c r="Y45" s="137"/>
      <c r="Z45" s="137"/>
      <c r="AA45" s="138"/>
      <c r="AB45" s="15"/>
    </row>
    <row r="46" spans="1:28" ht="5.0999999999999996" customHeight="1">
      <c r="A46" s="37"/>
      <c r="B46" s="38"/>
      <c r="C46" s="38"/>
      <c r="D46" s="3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</row>
    <row r="47" spans="1:28" ht="5.0999999999999996" customHeight="1">
      <c r="A47" s="39"/>
      <c r="B47" s="40"/>
      <c r="C47" s="40"/>
      <c r="D47" s="40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</row>
    <row r="48" spans="1:28" ht="12" customHeight="1">
      <c r="A48" s="134" t="s">
        <v>33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2"/>
    </row>
    <row r="49" spans="1:28" ht="12" customHeight="1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2"/>
    </row>
    <row r="50" spans="1:28" ht="5.0999999999999996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2"/>
      <c r="P50" s="32"/>
      <c r="Q50" s="32"/>
      <c r="R50" s="32"/>
      <c r="S50" s="32"/>
      <c r="T50" s="32"/>
      <c r="U50" s="32"/>
      <c r="V50" s="32"/>
      <c r="W50" s="38"/>
      <c r="X50" s="38"/>
      <c r="Y50" s="38"/>
      <c r="Z50" s="38"/>
      <c r="AA50" s="38"/>
      <c r="AB50" s="41"/>
    </row>
    <row r="51" spans="1:28" ht="5.0999999999999996" customHeight="1">
      <c r="A51" s="10"/>
      <c r="B51" s="11"/>
      <c r="C51" s="11"/>
      <c r="D51" s="1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</row>
    <row r="52" spans="1:28" ht="15" customHeight="1">
      <c r="A52" s="9" t="str">
        <f>CONCATENATE("Ich bitte um Überweisung des Betrages in Höhe von ",IF(W45=0,"_____,__ €",TEXT(W45,"#.###,00 €"))," auf nachstehendes Konto:")</f>
        <v>Ich bitte um Überweisung des Betrages in Höhe von _____,__ € auf nachstehendes Konto: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</row>
    <row r="53" spans="1:28" ht="5.0999999999999996" customHeight="1">
      <c r="A53" s="1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</row>
    <row r="54" spans="1:28" ht="18" customHeight="1">
      <c r="A54" s="9" t="s">
        <v>1</v>
      </c>
      <c r="B54" s="13"/>
      <c r="C54" s="14"/>
      <c r="D54" s="14"/>
      <c r="E54" s="144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6"/>
      <c r="Q54" s="13" t="s">
        <v>6</v>
      </c>
      <c r="R54" s="14"/>
      <c r="S54" s="14"/>
      <c r="T54" s="144"/>
      <c r="U54" s="145"/>
      <c r="V54" s="145"/>
      <c r="W54" s="145"/>
      <c r="X54" s="145"/>
      <c r="Y54" s="145"/>
      <c r="Z54" s="145"/>
      <c r="AA54" s="146"/>
      <c r="AB54" s="15"/>
    </row>
    <row r="55" spans="1:28" ht="5.0999999999999996" customHeight="1">
      <c r="A55" s="1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22"/>
      <c r="AB55" s="15"/>
    </row>
    <row r="56" spans="1:28" ht="18" customHeight="1">
      <c r="A56" s="9" t="s">
        <v>4</v>
      </c>
      <c r="B56" s="14"/>
      <c r="C56" s="14"/>
      <c r="D56" s="14"/>
      <c r="E56" s="50"/>
      <c r="F56" s="46"/>
      <c r="G56" s="47"/>
      <c r="H56" s="48"/>
      <c r="I56" s="47"/>
      <c r="J56" s="48"/>
      <c r="K56" s="47"/>
      <c r="L56" s="48"/>
      <c r="M56" s="47"/>
      <c r="N56" s="48"/>
      <c r="O56" s="47"/>
      <c r="P56" s="49"/>
      <c r="Q56" s="13" t="s">
        <v>5</v>
      </c>
      <c r="R56" s="14"/>
      <c r="S56" s="14"/>
      <c r="T56" s="144"/>
      <c r="U56" s="145"/>
      <c r="V56" s="145"/>
      <c r="W56" s="145"/>
      <c r="X56" s="145"/>
      <c r="Y56" s="145"/>
      <c r="Z56" s="145"/>
      <c r="AA56" s="146"/>
      <c r="AB56" s="15"/>
    </row>
    <row r="57" spans="1:28" ht="5.0999999999999996" customHeight="1">
      <c r="A57" s="2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1"/>
    </row>
    <row r="62" spans="1:28" s="24" customFormat="1" ht="12" customHeight="1">
      <c r="A62" s="127"/>
      <c r="B62" s="127"/>
      <c r="C62" s="127"/>
      <c r="D62" s="127"/>
      <c r="E62" s="127"/>
      <c r="F62" s="127"/>
      <c r="G62" s="127"/>
      <c r="H62" s="127"/>
      <c r="J62" s="127"/>
      <c r="K62" s="127"/>
      <c r="L62" s="127"/>
      <c r="M62" s="127"/>
      <c r="N62" s="127"/>
      <c r="O62" s="127"/>
      <c r="P62" s="127"/>
      <c r="Q62" s="4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</row>
    <row r="63" spans="1:28" s="24" customFormat="1" ht="12" customHeight="1">
      <c r="A63" s="147"/>
      <c r="B63" s="147"/>
      <c r="C63" s="147"/>
      <c r="D63" s="147"/>
      <c r="E63" s="147"/>
      <c r="F63" s="147"/>
      <c r="G63" s="147"/>
      <c r="H63" s="147"/>
      <c r="J63" s="147"/>
      <c r="K63" s="147"/>
      <c r="L63" s="147"/>
      <c r="M63" s="147"/>
      <c r="N63" s="147"/>
      <c r="O63" s="147"/>
      <c r="P63" s="147"/>
      <c r="Q63" s="4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</row>
    <row r="64" spans="1:28" s="24" customFormat="1" ht="12" customHeight="1">
      <c r="A64" s="25" t="s">
        <v>3</v>
      </c>
      <c r="B64" s="25"/>
      <c r="C64" s="26"/>
      <c r="D64" s="26"/>
      <c r="E64" s="26"/>
      <c r="F64" s="26"/>
      <c r="G64" s="26"/>
      <c r="H64" s="27"/>
      <c r="J64" s="25" t="s">
        <v>9</v>
      </c>
      <c r="K64" s="25"/>
      <c r="L64" s="25"/>
      <c r="Q64" s="4"/>
      <c r="R64" s="28" t="s">
        <v>7</v>
      </c>
      <c r="S64" s="28"/>
      <c r="T64" s="29"/>
      <c r="U64" s="29"/>
      <c r="V64" s="29"/>
      <c r="W64" s="29"/>
      <c r="X64" s="29"/>
      <c r="Y64" s="29"/>
      <c r="Z64" s="29"/>
      <c r="AA64" s="29"/>
      <c r="AB64" s="29"/>
    </row>
    <row r="66" spans="1:16" ht="15" customHeight="1">
      <c r="A66" s="106"/>
    </row>
    <row r="67" spans="1:16" ht="5.0999999999999996" customHeight="1">
      <c r="A67" s="106"/>
    </row>
    <row r="68" spans="1:16" ht="18" customHeight="1">
      <c r="A68" s="14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5.099999999999999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8" customHeight="1">
      <c r="A70" s="14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2" spans="1:16" ht="12" customHeight="1">
      <c r="A72" s="30" t="str">
        <f>CONCATENATE(Änderungsdoku!$A$2," ",Änderungsdoku!$A$3)</f>
        <v>Mittelanforderung Förderung von Vermarktungsprojekten WMs 2023 in Oberhof</v>
      </c>
    </row>
    <row r="73" spans="1:16" ht="12" customHeight="1">
      <c r="A73" s="30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</row>
  </sheetData>
  <sheetProtection password="EF62" sheet="1" objects="1" scenarios="1" selectLockedCells="1" autoFilter="0"/>
  <mergeCells count="30">
    <mergeCell ref="J63:P63"/>
    <mergeCell ref="A5:C5"/>
    <mergeCell ref="A63:H63"/>
    <mergeCell ref="R63:AB63"/>
    <mergeCell ref="A1:M1"/>
    <mergeCell ref="A2:M2"/>
    <mergeCell ref="A3:M3"/>
    <mergeCell ref="A4:M4"/>
    <mergeCell ref="D5:M5"/>
    <mergeCell ref="T54:AA54"/>
    <mergeCell ref="H23:L23"/>
    <mergeCell ref="T56:AA56"/>
    <mergeCell ref="A17:AB17"/>
    <mergeCell ref="W31:AA31"/>
    <mergeCell ref="A44:T45"/>
    <mergeCell ref="A18:AB20"/>
    <mergeCell ref="R62:AB62"/>
    <mergeCell ref="R23:U23"/>
    <mergeCell ref="C28:F28"/>
    <mergeCell ref="I28:L28"/>
    <mergeCell ref="A48:AA49"/>
    <mergeCell ref="J62:P62"/>
    <mergeCell ref="W34:AA34"/>
    <mergeCell ref="W45:AA45"/>
    <mergeCell ref="A62:H62"/>
    <mergeCell ref="W37:AA37"/>
    <mergeCell ref="W28:AA28"/>
    <mergeCell ref="W41:AA41"/>
    <mergeCell ref="A40:T41"/>
    <mergeCell ref="E54:P54"/>
  </mergeCells>
  <dataValidations count="2">
    <dataValidation type="textLength" operator="lessThanOrEqual" allowBlank="1" showErrorMessage="1" errorTitle="IBAN" error="Bitte nur vier Zeichen eingeben!" sqref="G56 I56 K56 M56">
      <formula1>4</formula1>
    </dataValidation>
    <dataValidation type="textLength" operator="lessThanOrEqual" allowBlank="1" showErrorMessage="1" errorTitle="IBAN" error="Bitte nur zwei Zeichen eingeben!" sqref="O56">
      <formula1>2</formula1>
    </dataValidation>
  </dataValidations>
  <pageMargins left="0.78740157480314965" right="0.39370078740157483" top="0.59055118110236227" bottom="0.19685039370078741" header="0.19685039370078741" footer="0.19685039370078741"/>
  <pageSetup paperSize="9" scale="99" orientation="portrait" cellComments="asDisplayed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0"/>
  <sheetViews>
    <sheetView showGridLines="0" zoomScaleNormal="100" zoomScaleSheetLayoutView="75" workbookViewId="0">
      <selection activeCell="O8" sqref="O8:Q8"/>
    </sheetView>
  </sheetViews>
  <sheetFormatPr baseColWidth="10" defaultRowHeight="12"/>
  <cols>
    <col min="1" max="1" width="6.7109375" style="78" customWidth="1"/>
    <col min="2" max="2" width="4.7109375" style="64" customWidth="1"/>
    <col min="3" max="18" width="5.7109375" style="64" customWidth="1"/>
    <col min="19" max="16384" width="11.42578125" style="64"/>
  </cols>
  <sheetData>
    <row r="1" spans="1:18" s="54" customFormat="1" ht="15" customHeight="1">
      <c r="A1" s="52" t="str">
        <f>CONCATENATE("Anlage 1: Mittelbedarfsplanung für den Zeitraum vom ",IF(Mittelanforderung!C28="","__.__.____",TEXT(Mittelanforderung!C28,"TT.MM.JJJJ"))," bis ",IF(Mittelanforderung!I28="","__.__.____",TEXT(Mittelanforderung!I28,"TT.MM.JJJJ")))</f>
        <v>Anlage 1: Mittelbedarfsplanung für den Zeitraum vom __.__.____ bis __.__.____</v>
      </c>
      <c r="B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5" t="s">
        <v>22</v>
      </c>
      <c r="P1" s="182">
        <f>Mittelanforderung!$H$23</f>
        <v>0</v>
      </c>
      <c r="Q1" s="183"/>
      <c r="R1" s="184"/>
    </row>
    <row r="2" spans="1:18" s="54" customFormat="1" ht="12" customHeight="1">
      <c r="B2" s="52"/>
      <c r="C2" s="52"/>
      <c r="D2" s="52"/>
      <c r="E2" s="52"/>
      <c r="F2" s="52"/>
      <c r="G2" s="52"/>
      <c r="H2" s="57"/>
      <c r="I2" s="58"/>
    </row>
    <row r="3" spans="1:18" s="54" customFormat="1" ht="12" customHeight="1">
      <c r="B3" s="52"/>
      <c r="C3" s="52"/>
      <c r="D3" s="52"/>
      <c r="E3" s="52"/>
      <c r="F3" s="52"/>
      <c r="G3" s="52"/>
      <c r="H3" s="57"/>
      <c r="I3" s="58"/>
    </row>
    <row r="4" spans="1:18" s="54" customFormat="1" ht="12" customHeight="1">
      <c r="A4" s="59"/>
      <c r="O4" s="56"/>
      <c r="R4" s="59"/>
    </row>
    <row r="5" spans="1:18" s="60" customFormat="1" ht="18" customHeight="1">
      <c r="A5" s="194" t="s">
        <v>23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6"/>
    </row>
    <row r="6" spans="1:18" ht="12" customHeight="1">
      <c r="A6" s="9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91"/>
    </row>
    <row r="7" spans="1:18" ht="15" customHeight="1">
      <c r="A7" s="82" t="s">
        <v>24</v>
      </c>
      <c r="B7" s="80" t="s">
        <v>39</v>
      </c>
      <c r="C7" s="69"/>
      <c r="D7" s="66"/>
      <c r="E7" s="66"/>
      <c r="F7" s="66"/>
      <c r="G7" s="66"/>
      <c r="H7" s="66"/>
      <c r="I7" s="66"/>
      <c r="J7" s="66"/>
      <c r="K7" s="66"/>
      <c r="L7" s="69"/>
      <c r="M7" s="69"/>
      <c r="N7" s="69"/>
      <c r="O7" s="185" t="s">
        <v>25</v>
      </c>
      <c r="P7" s="185"/>
      <c r="Q7" s="185"/>
      <c r="R7" s="92"/>
    </row>
    <row r="8" spans="1:18" ht="15" customHeight="1">
      <c r="A8" s="83" t="s">
        <v>26</v>
      </c>
      <c r="B8" s="93" t="s">
        <v>40</v>
      </c>
      <c r="C8" s="69"/>
      <c r="D8" s="94"/>
      <c r="E8" s="94"/>
      <c r="F8" s="94"/>
      <c r="G8" s="94"/>
      <c r="H8" s="94"/>
      <c r="I8" s="94"/>
      <c r="J8" s="94"/>
      <c r="K8" s="94"/>
      <c r="L8" s="69"/>
      <c r="M8" s="69"/>
      <c r="N8" s="69"/>
      <c r="O8" s="176"/>
      <c r="P8" s="177"/>
      <c r="Q8" s="178"/>
      <c r="R8" s="92"/>
    </row>
    <row r="9" spans="1:18" ht="15" customHeight="1">
      <c r="A9" s="83" t="s">
        <v>27</v>
      </c>
      <c r="B9" s="93" t="s">
        <v>41</v>
      </c>
      <c r="C9" s="69"/>
      <c r="D9" s="94"/>
      <c r="E9" s="94"/>
      <c r="F9" s="94"/>
      <c r="G9" s="94"/>
      <c r="H9" s="94"/>
      <c r="I9" s="94"/>
      <c r="J9" s="94"/>
      <c r="K9" s="94"/>
      <c r="L9" s="69"/>
      <c r="M9" s="69"/>
      <c r="N9" s="69"/>
      <c r="O9" s="176"/>
      <c r="P9" s="177"/>
      <c r="Q9" s="178"/>
      <c r="R9" s="92"/>
    </row>
    <row r="10" spans="1:18" ht="15" customHeight="1">
      <c r="A10" s="83"/>
      <c r="B10" s="81" t="str">
        <f>CONCATENATE("Summe ",B7)</f>
        <v>Summe Ausgaben für Personal</v>
      </c>
      <c r="C10" s="69"/>
      <c r="D10" s="88"/>
      <c r="E10" s="88"/>
      <c r="F10" s="88"/>
      <c r="G10" s="88"/>
      <c r="H10" s="88"/>
      <c r="I10" s="88"/>
      <c r="J10" s="88"/>
      <c r="K10" s="88"/>
      <c r="L10" s="69"/>
      <c r="M10" s="69"/>
      <c r="N10" s="69"/>
      <c r="O10" s="179">
        <f>SUMPRODUCT(ROUND(O8:O9,2))</f>
        <v>0</v>
      </c>
      <c r="P10" s="180"/>
      <c r="Q10" s="181"/>
      <c r="R10" s="92"/>
    </row>
    <row r="11" spans="1:18" ht="5.0999999999999996" customHeight="1">
      <c r="A11" s="95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7"/>
      <c r="P11" s="67"/>
      <c r="Q11" s="67"/>
      <c r="R11" s="92"/>
    </row>
    <row r="12" spans="1:18" ht="15" customHeight="1">
      <c r="A12" s="82" t="s">
        <v>28</v>
      </c>
      <c r="B12" s="81" t="s">
        <v>47</v>
      </c>
      <c r="C12" s="69"/>
      <c r="D12" s="94"/>
      <c r="E12" s="94"/>
      <c r="F12" s="94"/>
      <c r="G12" s="94"/>
      <c r="H12" s="94"/>
      <c r="I12" s="94"/>
      <c r="J12" s="94"/>
      <c r="K12" s="94"/>
      <c r="L12" s="69"/>
      <c r="M12" s="69"/>
      <c r="N12" s="69"/>
      <c r="O12" s="69"/>
      <c r="P12" s="69"/>
      <c r="Q12" s="69"/>
      <c r="R12" s="92"/>
    </row>
    <row r="13" spans="1:18" ht="15" customHeight="1">
      <c r="A13" s="83" t="s">
        <v>42</v>
      </c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5"/>
      <c r="N13" s="69"/>
      <c r="O13" s="176"/>
      <c r="P13" s="177"/>
      <c r="Q13" s="178"/>
      <c r="R13" s="92"/>
    </row>
    <row r="14" spans="1:18" ht="15" customHeight="1">
      <c r="A14" s="83" t="s">
        <v>43</v>
      </c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5"/>
      <c r="N14" s="69"/>
      <c r="O14" s="176"/>
      <c r="P14" s="177"/>
      <c r="Q14" s="178"/>
      <c r="R14" s="92"/>
    </row>
    <row r="15" spans="1:18" ht="15" customHeight="1">
      <c r="A15" s="83" t="s">
        <v>44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  <c r="N15" s="69"/>
      <c r="O15" s="176"/>
      <c r="P15" s="177"/>
      <c r="Q15" s="178"/>
      <c r="R15" s="92"/>
    </row>
    <row r="16" spans="1:18" ht="15" customHeight="1">
      <c r="A16" s="83" t="s">
        <v>45</v>
      </c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69"/>
      <c r="O16" s="176"/>
      <c r="P16" s="177"/>
      <c r="Q16" s="178"/>
      <c r="R16" s="92"/>
    </row>
    <row r="17" spans="1:18" ht="15" customHeight="1">
      <c r="A17" s="83" t="s">
        <v>46</v>
      </c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69"/>
      <c r="O17" s="176"/>
      <c r="P17" s="177"/>
      <c r="Q17" s="178"/>
      <c r="R17" s="92"/>
    </row>
    <row r="18" spans="1:18" ht="15" customHeight="1">
      <c r="A18" s="96"/>
      <c r="B18" s="81" t="str">
        <f>CONCATENATE("Summe ",B12)</f>
        <v>Summe Sachausgaben</v>
      </c>
      <c r="C18" s="69"/>
      <c r="D18" s="88"/>
      <c r="E18" s="88"/>
      <c r="F18" s="88"/>
      <c r="G18" s="88"/>
      <c r="H18" s="88"/>
      <c r="I18" s="88"/>
      <c r="J18" s="88"/>
      <c r="K18" s="88"/>
      <c r="L18" s="69"/>
      <c r="M18" s="69"/>
      <c r="N18" s="69"/>
      <c r="O18" s="179">
        <f>SUMPRODUCT(ROUND(O13:O17,2))</f>
        <v>0</v>
      </c>
      <c r="P18" s="180"/>
      <c r="Q18" s="181"/>
      <c r="R18" s="92"/>
    </row>
    <row r="19" spans="1:18" ht="5.0999999999999996" customHeight="1">
      <c r="A19" s="95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8"/>
      <c r="P19" s="68"/>
      <c r="Q19" s="68"/>
      <c r="R19" s="92"/>
    </row>
    <row r="20" spans="1:18" ht="15" customHeight="1">
      <c r="A20" s="82" t="s">
        <v>36</v>
      </c>
      <c r="B20" s="81" t="s">
        <v>48</v>
      </c>
      <c r="C20" s="80"/>
      <c r="D20" s="80"/>
      <c r="E20" s="84"/>
      <c r="F20" s="80"/>
      <c r="G20" s="80"/>
      <c r="H20" s="85"/>
      <c r="I20" s="69"/>
      <c r="J20" s="69"/>
      <c r="K20" s="69"/>
      <c r="L20" s="69"/>
      <c r="M20" s="69"/>
      <c r="N20" s="69"/>
      <c r="O20" s="68"/>
      <c r="P20" s="68"/>
      <c r="Q20" s="68"/>
      <c r="R20" s="92"/>
    </row>
    <row r="21" spans="1:18" ht="15" customHeight="1">
      <c r="A21" s="83" t="s">
        <v>37</v>
      </c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5"/>
      <c r="N21" s="69"/>
      <c r="O21" s="176"/>
      <c r="P21" s="177"/>
      <c r="Q21" s="178"/>
      <c r="R21" s="92"/>
    </row>
    <row r="22" spans="1:18" ht="15" customHeight="1">
      <c r="A22" s="83" t="s">
        <v>38</v>
      </c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5"/>
      <c r="N22" s="69"/>
      <c r="O22" s="176"/>
      <c r="P22" s="177"/>
      <c r="Q22" s="178"/>
      <c r="R22" s="92"/>
    </row>
    <row r="23" spans="1:18" ht="15" customHeight="1">
      <c r="A23" s="97"/>
      <c r="B23" s="81" t="str">
        <f>CONCATENATE("Summe ",B20)</f>
        <v>Summe Ausgaben für Investitionen</v>
      </c>
      <c r="C23" s="86"/>
      <c r="D23" s="86"/>
      <c r="E23" s="86"/>
      <c r="F23" s="86"/>
      <c r="G23" s="86"/>
      <c r="H23" s="86"/>
      <c r="I23" s="69"/>
      <c r="J23" s="69"/>
      <c r="K23" s="69"/>
      <c r="L23" s="69"/>
      <c r="M23" s="69"/>
      <c r="N23" s="69"/>
      <c r="O23" s="179">
        <f>SUMPRODUCT(ROUND(O21:O22,2))</f>
        <v>0</v>
      </c>
      <c r="P23" s="180"/>
      <c r="Q23" s="181"/>
      <c r="R23" s="92"/>
    </row>
    <row r="24" spans="1:18" ht="5.0999999999999996" customHeight="1">
      <c r="A24" s="95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8"/>
      <c r="P24" s="68"/>
      <c r="Q24" s="68"/>
      <c r="R24" s="92"/>
    </row>
    <row r="25" spans="1:18" ht="15" customHeight="1">
      <c r="A25" s="98" t="s">
        <v>29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186">
        <f>O10+O18+O23</f>
        <v>0</v>
      </c>
      <c r="P25" s="187"/>
      <c r="Q25" s="188"/>
      <c r="R25" s="92"/>
    </row>
    <row r="26" spans="1:18" ht="12" customHeight="1">
      <c r="A26" s="99"/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2"/>
    </row>
    <row r="27" spans="1:18" ht="12" customHeight="1">
      <c r="A27" s="61"/>
      <c r="B27" s="70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71"/>
    </row>
    <row r="28" spans="1:18" ht="12" customHeight="1">
      <c r="A28" s="61"/>
      <c r="B28" s="70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71"/>
    </row>
    <row r="29" spans="1:18" ht="18" customHeight="1">
      <c r="A29" s="61" t="s">
        <v>34</v>
      </c>
      <c r="B29" s="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O29" s="189" t="s">
        <v>35</v>
      </c>
      <c r="P29" s="190"/>
      <c r="Q29" s="191"/>
    </row>
    <row r="30" spans="1:18" ht="5.0999999999999996" customHeight="1">
      <c r="A30" s="61"/>
      <c r="B30" s="7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1"/>
    </row>
    <row r="31" spans="1:18" s="60" customFormat="1" ht="18" customHeight="1">
      <c r="A31" s="194" t="s">
        <v>30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6"/>
    </row>
    <row r="32" spans="1:18" ht="12" customHeight="1">
      <c r="A32" s="103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91"/>
    </row>
    <row r="33" spans="1:18" ht="15" customHeight="1">
      <c r="A33" s="104" t="str">
        <f t="shared" ref="A33:B35" si="0">A7</f>
        <v>1.</v>
      </c>
      <c r="B33" s="65" t="str">
        <f t="shared" si="0"/>
        <v>Ausgaben für Personal</v>
      </c>
      <c r="C33" s="69"/>
      <c r="D33" s="66"/>
      <c r="E33" s="66"/>
      <c r="F33" s="66"/>
      <c r="G33" s="66"/>
      <c r="H33" s="66"/>
      <c r="I33" s="66"/>
      <c r="J33" s="66"/>
      <c r="K33" s="66"/>
      <c r="L33" s="69"/>
      <c r="M33" s="69"/>
      <c r="N33" s="69"/>
      <c r="O33" s="192" t="s">
        <v>25</v>
      </c>
      <c r="P33" s="192"/>
      <c r="Q33" s="192"/>
      <c r="R33" s="92"/>
    </row>
    <row r="34" spans="1:18" ht="15" customHeight="1">
      <c r="A34" s="96" t="str">
        <f t="shared" si="0"/>
        <v>1.1</v>
      </c>
      <c r="B34" s="69" t="str">
        <f t="shared" si="0"/>
        <v>Ausgaben für eigenes Personal</v>
      </c>
      <c r="C34" s="69"/>
      <c r="D34" s="94"/>
      <c r="E34" s="94"/>
      <c r="F34" s="94"/>
      <c r="G34" s="94"/>
      <c r="H34" s="94"/>
      <c r="I34" s="94"/>
      <c r="J34" s="94"/>
      <c r="K34" s="94"/>
      <c r="L34" s="69"/>
      <c r="M34" s="69"/>
      <c r="N34" s="69"/>
      <c r="O34" s="176"/>
      <c r="P34" s="177"/>
      <c r="Q34" s="178"/>
      <c r="R34" s="92"/>
    </row>
    <row r="35" spans="1:18" ht="15" customHeight="1">
      <c r="A35" s="96" t="str">
        <f t="shared" si="0"/>
        <v>1.2</v>
      </c>
      <c r="B35" s="69" t="str">
        <f t="shared" si="0"/>
        <v>Ausgaben für Honorarkräfte</v>
      </c>
      <c r="C35" s="69"/>
      <c r="D35" s="94"/>
      <c r="E35" s="94"/>
      <c r="F35" s="94"/>
      <c r="G35" s="94"/>
      <c r="H35" s="94"/>
      <c r="I35" s="94"/>
      <c r="J35" s="94"/>
      <c r="K35" s="94"/>
      <c r="L35" s="69"/>
      <c r="M35" s="69"/>
      <c r="N35" s="69"/>
      <c r="O35" s="176"/>
      <c r="P35" s="177"/>
      <c r="Q35" s="178"/>
      <c r="R35" s="92"/>
    </row>
    <row r="36" spans="1:18" ht="15" customHeight="1">
      <c r="A36" s="96"/>
      <c r="B36" s="105" t="str">
        <f>B10</f>
        <v>Summe Ausgaben für Personal</v>
      </c>
      <c r="C36" s="69"/>
      <c r="D36" s="88"/>
      <c r="E36" s="88"/>
      <c r="F36" s="88"/>
      <c r="G36" s="88"/>
      <c r="H36" s="88"/>
      <c r="I36" s="88"/>
      <c r="J36" s="88"/>
      <c r="K36" s="88"/>
      <c r="L36" s="69"/>
      <c r="M36" s="69"/>
      <c r="N36" s="69"/>
      <c r="O36" s="179">
        <f>SUMPRODUCT(ROUND(O34:O35,2))</f>
        <v>0</v>
      </c>
      <c r="P36" s="180"/>
      <c r="Q36" s="181"/>
      <c r="R36" s="92"/>
    </row>
    <row r="37" spans="1:18" ht="5.0999999999999996" customHeight="1">
      <c r="A37" s="95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7"/>
      <c r="P37" s="67"/>
      <c r="Q37" s="67"/>
      <c r="R37" s="92"/>
    </row>
    <row r="38" spans="1:18" ht="15" customHeight="1">
      <c r="A38" s="104" t="str">
        <f>A12</f>
        <v>2.</v>
      </c>
      <c r="B38" s="65" t="str">
        <f>B12</f>
        <v>Sachausgaben</v>
      </c>
      <c r="C38" s="69"/>
      <c r="D38" s="94"/>
      <c r="E38" s="94"/>
      <c r="F38" s="94"/>
      <c r="G38" s="94"/>
      <c r="H38" s="94"/>
      <c r="I38" s="94"/>
      <c r="J38" s="94"/>
      <c r="K38" s="94"/>
      <c r="L38" s="69"/>
      <c r="M38" s="69"/>
      <c r="N38" s="69"/>
      <c r="O38" s="69"/>
      <c r="P38" s="69"/>
      <c r="Q38" s="69"/>
      <c r="R38" s="92"/>
    </row>
    <row r="39" spans="1:18" ht="15" customHeight="1">
      <c r="A39" s="96" t="str">
        <f t="shared" ref="A39:B43" si="1">A13</f>
        <v>2.1</v>
      </c>
      <c r="B39" s="193">
        <f t="shared" si="1"/>
        <v>0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69"/>
      <c r="O39" s="176"/>
      <c r="P39" s="177"/>
      <c r="Q39" s="178"/>
      <c r="R39" s="92"/>
    </row>
    <row r="40" spans="1:18" ht="15" customHeight="1">
      <c r="A40" s="96" t="str">
        <f t="shared" si="1"/>
        <v>2.2</v>
      </c>
      <c r="B40" s="193">
        <f t="shared" si="1"/>
        <v>0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69"/>
      <c r="O40" s="176"/>
      <c r="P40" s="177"/>
      <c r="Q40" s="178"/>
      <c r="R40" s="92"/>
    </row>
    <row r="41" spans="1:18" ht="15" customHeight="1">
      <c r="A41" s="96" t="str">
        <f t="shared" si="1"/>
        <v>2.3</v>
      </c>
      <c r="B41" s="193">
        <f t="shared" si="1"/>
        <v>0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69"/>
      <c r="O41" s="176"/>
      <c r="P41" s="177"/>
      <c r="Q41" s="178"/>
      <c r="R41" s="92"/>
    </row>
    <row r="42" spans="1:18" ht="15" customHeight="1">
      <c r="A42" s="96" t="str">
        <f t="shared" si="1"/>
        <v>2.4</v>
      </c>
      <c r="B42" s="193">
        <f t="shared" si="1"/>
        <v>0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69"/>
      <c r="O42" s="176"/>
      <c r="P42" s="177"/>
      <c r="Q42" s="178"/>
      <c r="R42" s="92"/>
    </row>
    <row r="43" spans="1:18" ht="15" customHeight="1">
      <c r="A43" s="96" t="str">
        <f t="shared" si="1"/>
        <v>2.5</v>
      </c>
      <c r="B43" s="193">
        <f t="shared" si="1"/>
        <v>0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69"/>
      <c r="O43" s="176"/>
      <c r="P43" s="177"/>
      <c r="Q43" s="178"/>
      <c r="R43" s="92"/>
    </row>
    <row r="44" spans="1:18" ht="15" customHeight="1">
      <c r="A44" s="96"/>
      <c r="B44" s="105" t="str">
        <f t="shared" ref="B44" si="2">B18</f>
        <v>Summe Sachausgaben</v>
      </c>
      <c r="C44" s="69"/>
      <c r="D44" s="88"/>
      <c r="E44" s="88"/>
      <c r="F44" s="88"/>
      <c r="G44" s="88"/>
      <c r="H44" s="88"/>
      <c r="I44" s="88"/>
      <c r="J44" s="88"/>
      <c r="K44" s="88"/>
      <c r="L44" s="69"/>
      <c r="M44" s="69"/>
      <c r="N44" s="69"/>
      <c r="O44" s="179">
        <f>SUMPRODUCT(ROUND(O39:O43,2))</f>
        <v>0</v>
      </c>
      <c r="P44" s="180"/>
      <c r="Q44" s="181"/>
      <c r="R44" s="92"/>
    </row>
    <row r="45" spans="1:18" ht="5.0999999999999996" customHeight="1">
      <c r="A45" s="95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8"/>
      <c r="P45" s="68"/>
      <c r="Q45" s="68"/>
      <c r="R45" s="92"/>
    </row>
    <row r="46" spans="1:18" ht="15" customHeight="1">
      <c r="A46" s="104" t="str">
        <f t="shared" ref="A46:B48" si="3">A20</f>
        <v>3.</v>
      </c>
      <c r="B46" s="65" t="str">
        <f t="shared" si="3"/>
        <v>Ausgaben für Investitionen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8"/>
      <c r="P46" s="68"/>
      <c r="Q46" s="68"/>
      <c r="R46" s="92"/>
    </row>
    <row r="47" spans="1:18" ht="15" customHeight="1">
      <c r="A47" s="96" t="str">
        <f t="shared" si="3"/>
        <v>3.1</v>
      </c>
      <c r="B47" s="193">
        <f t="shared" si="3"/>
        <v>0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69"/>
      <c r="O47" s="176"/>
      <c r="P47" s="177"/>
      <c r="Q47" s="178"/>
      <c r="R47" s="92"/>
    </row>
    <row r="48" spans="1:18" ht="15" customHeight="1">
      <c r="A48" s="96" t="str">
        <f t="shared" si="3"/>
        <v>3.2</v>
      </c>
      <c r="B48" s="193">
        <f t="shared" si="3"/>
        <v>0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69"/>
      <c r="O48" s="176"/>
      <c r="P48" s="177"/>
      <c r="Q48" s="178"/>
      <c r="R48" s="92"/>
    </row>
    <row r="49" spans="1:18" ht="15" customHeight="1">
      <c r="A49" s="95"/>
      <c r="B49" s="81" t="str">
        <f>CONCATENATE("Summe ",B46)</f>
        <v>Summe Ausgaben für Investitionen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179">
        <f>SUMPRODUCT(ROUND(O47:O48,2))</f>
        <v>0</v>
      </c>
      <c r="P49" s="180"/>
      <c r="Q49" s="181"/>
      <c r="R49" s="92"/>
    </row>
    <row r="50" spans="1:18" ht="5.0999999999999996" customHeight="1">
      <c r="A50" s="95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8"/>
      <c r="P50" s="68"/>
      <c r="Q50" s="68"/>
      <c r="R50" s="92"/>
    </row>
    <row r="51" spans="1:18" ht="15" customHeight="1">
      <c r="A51" s="98" t="s">
        <v>31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9"/>
      <c r="O51" s="186">
        <f>O36+O44+O49</f>
        <v>0</v>
      </c>
      <c r="P51" s="187"/>
      <c r="Q51" s="188"/>
      <c r="R51" s="92"/>
    </row>
    <row r="52" spans="1:18" ht="12" customHeight="1">
      <c r="A52" s="99"/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2"/>
    </row>
    <row r="53" spans="1:18" ht="12" customHeight="1">
      <c r="A53" s="61"/>
      <c r="B53" s="70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71"/>
    </row>
    <row r="54" spans="1:18" ht="12" customHeight="1">
      <c r="A54" s="61"/>
      <c r="B54" s="70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71"/>
    </row>
    <row r="55" spans="1:18" ht="12" customHeight="1">
      <c r="A55" s="61"/>
      <c r="B55" s="7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71"/>
    </row>
    <row r="56" spans="1:18" ht="12" customHeight="1">
      <c r="A56" s="61"/>
      <c r="B56" s="70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71"/>
    </row>
    <row r="57" spans="1:18" ht="12" customHeight="1">
      <c r="A57" s="61"/>
      <c r="B57" s="70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71"/>
    </row>
    <row r="58" spans="1:18" ht="12" customHeight="1">
      <c r="A58" s="61"/>
      <c r="B58" s="70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71"/>
    </row>
    <row r="59" spans="1:18" ht="12" customHeight="1">
      <c r="A59" s="61"/>
      <c r="B59" s="70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71"/>
    </row>
    <row r="60" spans="1:18" ht="12" customHeight="1">
      <c r="A60" s="61"/>
      <c r="B60" s="70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71"/>
    </row>
    <row r="61" spans="1:18" ht="12" customHeight="1">
      <c r="A61" s="61"/>
      <c r="B61" s="70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71"/>
    </row>
    <row r="62" spans="1:18" ht="12" customHeight="1">
      <c r="A62" s="61"/>
      <c r="B62" s="70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71"/>
    </row>
    <row r="63" spans="1:18" ht="12" customHeight="1">
      <c r="A63" s="61"/>
      <c r="B63" s="70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71"/>
    </row>
    <row r="64" spans="1:18" ht="12" customHeight="1">
      <c r="A64" s="61"/>
      <c r="B64" s="70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71"/>
    </row>
    <row r="65" spans="1:18" ht="12" customHeight="1">
      <c r="A65" s="61"/>
      <c r="B65" s="70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71"/>
    </row>
    <row r="66" spans="1:18" ht="12" customHeight="1">
      <c r="A66" s="72" t="str">
        <f>Mittelanforderung!$A$72</f>
        <v>Mittelanforderung Förderung von Vermarktungsprojekten WMs 2023 in Oberhof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3"/>
      <c r="Q66" s="75"/>
      <c r="R66" s="75"/>
    </row>
    <row r="67" spans="1:18" ht="12" customHeight="1">
      <c r="A67" s="72" t="str">
        <f>Mittelanforderung!$A$73</f>
        <v>Formularversion: V 2.0 vom 02.01.23 - öffentlich -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8">
      <c r="A68" s="76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>
      <c r="A69" s="7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>
      <c r="A70" s="76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>
      <c r="A71" s="76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>
      <c r="A72" s="76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18">
      <c r="A73" s="76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>
      <c r="A74" s="76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1:18">
      <c r="A75" s="76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1:18">
      <c r="A76" s="7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>
      <c r="A77" s="7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18">
      <c r="A78" s="7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1:18">
      <c r="A79" s="76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>
      <c r="A80" s="76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>
      <c r="A81" s="76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>
      <c r="A82" s="76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>
      <c r="A83" s="76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>
      <c r="A84" s="76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>
      <c r="A85" s="76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>
      <c r="A86" s="7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>
      <c r="A87" s="76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>
      <c r="A88" s="76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>
      <c r="A89" s="76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1:18">
      <c r="A90" s="76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>
      <c r="A91" s="76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8">
      <c r="A92" s="76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>
      <c r="A93" s="76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1:18">
      <c r="A94" s="76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>
      <c r="A95" s="76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>
      <c r="A96" s="76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1:18">
      <c r="A97" s="76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>
      <c r="A98" s="76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8">
      <c r="A99" s="76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1:18">
      <c r="A100" s="76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8">
      <c r="A101" s="76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>
      <c r="A102" s="76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>
      <c r="A103" s="76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>
      <c r="A104" s="76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>
      <c r="A105" s="76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>
      <c r="A106" s="76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>
      <c r="A107" s="76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>
      <c r="A108" s="76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>
      <c r="A109" s="7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18">
      <c r="A110" s="76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1:18">
      <c r="A111" s="76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3" spans="1:18">
      <c r="A113" s="61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9"/>
    </row>
    <row r="114" spans="1:18">
      <c r="A114" s="76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>
      <c r="A115" s="76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>
      <c r="A116" s="61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9"/>
      <c r="R116" s="69"/>
    </row>
    <row r="117" spans="1:18">
      <c r="A117" s="76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>
      <c r="A118" s="76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1:18">
      <c r="A119" s="76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>
      <c r="A120" s="76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77"/>
    </row>
    <row r="121" spans="1:18">
      <c r="A121" s="7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>
      <c r="A122" s="76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7"/>
    </row>
    <row r="123" spans="1:18">
      <c r="A123" s="76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>
      <c r="A124" s="76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1:18">
      <c r="A125" s="76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>
      <c r="A126" s="61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9"/>
      <c r="R126" s="77"/>
    </row>
    <row r="127" spans="1:18">
      <c r="A127" s="76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18">
      <c r="A128" s="7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</row>
    <row r="129" spans="1:18">
      <c r="A129" s="61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9"/>
    </row>
    <row r="130" spans="1:18">
      <c r="A130" s="76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  <row r="131" spans="1:18">
      <c r="A131" s="76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1:18">
      <c r="A132" s="76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1:18">
      <c r="A133" s="7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</row>
    <row r="134" spans="1:18">
      <c r="A134" s="76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>
      <c r="A135" s="76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6" spans="1:18">
      <c r="A136" s="76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1:18">
      <c r="A137" s="61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9"/>
      <c r="R137" s="69"/>
    </row>
    <row r="138" spans="1:18">
      <c r="A138" s="76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1:18">
      <c r="A139" s="61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9"/>
      <c r="R139" s="69"/>
    </row>
    <row r="140" spans="1:18">
      <c r="A140" s="76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1:18">
      <c r="A141" s="76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1:18">
      <c r="A142" s="76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1:18">
      <c r="A143" s="76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1:18">
      <c r="A144" s="76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1:18">
      <c r="A145" s="76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1:18">
      <c r="A146" s="61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9"/>
      <c r="R146" s="69"/>
    </row>
    <row r="147" spans="1:18">
      <c r="A147" s="61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9"/>
      <c r="R147" s="69"/>
    </row>
    <row r="148" spans="1:18">
      <c r="A148" s="76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1:18">
      <c r="A149" s="76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1:18">
      <c r="A150" s="76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</row>
    <row r="151" spans="1:18">
      <c r="A151" s="76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</row>
    <row r="152" spans="1:18">
      <c r="A152" s="76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</row>
    <row r="153" spans="1:18">
      <c r="A153" s="76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1:18">
      <c r="A154" s="76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1:18">
      <c r="A155" s="76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1:18">
      <c r="A156" s="76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1:18">
      <c r="A157" s="61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9"/>
      <c r="R157" s="69"/>
    </row>
    <row r="158" spans="1:18">
      <c r="A158" s="76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</row>
    <row r="159" spans="1:18">
      <c r="A159" s="76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</row>
    <row r="160" spans="1:18">
      <c r="A160" s="76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</row>
    <row r="161" spans="1:18">
      <c r="A161" s="76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</row>
    <row r="162" spans="1:18">
      <c r="A162" s="76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</row>
    <row r="163" spans="1:18">
      <c r="A163" s="76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1:18">
      <c r="A164" s="76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1:18">
      <c r="A165" s="76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1:18">
      <c r="A166" s="76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1:18">
      <c r="A167" s="76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</row>
    <row r="168" spans="1:18">
      <c r="A168" s="76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1:18">
      <c r="A169" s="76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</row>
    <row r="170" spans="1:18">
      <c r="A170" s="76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1:18">
      <c r="A171" s="76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</row>
    <row r="172" spans="1:18">
      <c r="A172" s="61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9"/>
      <c r="R172" s="69"/>
    </row>
    <row r="173" spans="1:18">
      <c r="A173" s="76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1:18">
      <c r="A174" s="61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9"/>
      <c r="R174" s="69"/>
    </row>
    <row r="175" spans="1:18">
      <c r="A175" s="76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</row>
    <row r="176" spans="1:18">
      <c r="A176" s="61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9"/>
      <c r="R176" s="77"/>
    </row>
    <row r="177" spans="1:18">
      <c r="A177" s="76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</row>
    <row r="178" spans="1:18">
      <c r="A178" s="76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</row>
    <row r="179" spans="1:18">
      <c r="A179" s="76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</row>
    <row r="180" spans="1:18">
      <c r="A180" s="76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</row>
    <row r="181" spans="1:18">
      <c r="A181" s="76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1:18">
      <c r="A182" s="76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1:18">
      <c r="A183" s="76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1:18">
      <c r="A184" s="76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</row>
    <row r="185" spans="1:18">
      <c r="A185" s="76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spans="1:18">
      <c r="A186" s="76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1:18">
      <c r="A187" s="76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1:18">
      <c r="A188" s="76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</row>
    <row r="189" spans="1:18">
      <c r="A189" s="76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spans="1:18">
      <c r="A190" s="76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1:18">
      <c r="A191" s="76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1:18">
      <c r="A192" s="76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>
      <c r="A193" s="76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18">
      <c r="A194" s="76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</row>
    <row r="195" spans="1:18">
      <c r="A195" s="76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</row>
    <row r="196" spans="1:18">
      <c r="A196" s="76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>
      <c r="A197" s="76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</row>
    <row r="198" spans="1:18">
      <c r="A198" s="76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</row>
    <row r="199" spans="1:18">
      <c r="A199" s="76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1:18">
      <c r="A200" s="76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</sheetData>
  <sheetProtection password="EF62" sheet="1" objects="1" scenarios="1" selectLockedCells="1" autoFilter="0"/>
  <mergeCells count="46">
    <mergeCell ref="B43:M43"/>
    <mergeCell ref="B47:M47"/>
    <mergeCell ref="B48:M48"/>
    <mergeCell ref="O13:Q13"/>
    <mergeCell ref="A5:R5"/>
    <mergeCell ref="O9:Q9"/>
    <mergeCell ref="A31:R31"/>
    <mergeCell ref="O25:Q25"/>
    <mergeCell ref="O22:Q22"/>
    <mergeCell ref="O23:Q23"/>
    <mergeCell ref="B39:M39"/>
    <mergeCell ref="B40:M40"/>
    <mergeCell ref="B41:M41"/>
    <mergeCell ref="B42:M42"/>
    <mergeCell ref="O21:Q21"/>
    <mergeCell ref="O43:Q43"/>
    <mergeCell ref="P1:R1"/>
    <mergeCell ref="O7:Q7"/>
    <mergeCell ref="O8:Q8"/>
    <mergeCell ref="O10:Q10"/>
    <mergeCell ref="O51:Q51"/>
    <mergeCell ref="O29:Q29"/>
    <mergeCell ref="O47:Q47"/>
    <mergeCell ref="O36:Q36"/>
    <mergeCell ref="O49:Q49"/>
    <mergeCell ref="O33:Q33"/>
    <mergeCell ref="O34:Q34"/>
    <mergeCell ref="O35:Q35"/>
    <mergeCell ref="O48:Q48"/>
    <mergeCell ref="O44:Q44"/>
    <mergeCell ref="O41:Q41"/>
    <mergeCell ref="O42:Q42"/>
    <mergeCell ref="B13:M13"/>
    <mergeCell ref="B14:M14"/>
    <mergeCell ref="B15:M15"/>
    <mergeCell ref="B16:M16"/>
    <mergeCell ref="B17:M17"/>
    <mergeCell ref="B22:M22"/>
    <mergeCell ref="O39:Q39"/>
    <mergeCell ref="O40:Q40"/>
    <mergeCell ref="O14:Q14"/>
    <mergeCell ref="O15:Q15"/>
    <mergeCell ref="O16:Q16"/>
    <mergeCell ref="O17:Q17"/>
    <mergeCell ref="B21:M21"/>
    <mergeCell ref="O18:Q18"/>
  </mergeCells>
  <conditionalFormatting sqref="P1">
    <cfRule type="cellIs" dxfId="4" priority="6" stopIfTrue="1" operator="equal">
      <formula>0</formula>
    </cfRule>
  </conditionalFormatting>
  <conditionalFormatting sqref="A32:R38 A31 A44:R46 A39:B39 A40:A43 N39:R43 A49:R52 A47:A48 N47:R48">
    <cfRule type="expression" dxfId="3" priority="3" stopIfTrue="1">
      <formula>$O$29="nein"</formula>
    </cfRule>
  </conditionalFormatting>
  <conditionalFormatting sqref="B40:B43">
    <cfRule type="expression" dxfId="2" priority="2" stopIfTrue="1">
      <formula>$O$29="nein"</formula>
    </cfRule>
  </conditionalFormatting>
  <conditionalFormatting sqref="B47:B48">
    <cfRule type="expression" dxfId="1" priority="1" stopIfTrue="1">
      <formula>$O$29="nein"</formula>
    </cfRule>
  </conditionalFormatting>
  <dataValidations count="1">
    <dataValidation type="list" allowBlank="1" showErrorMessage="1" errorTitle="Ergebnis" error="Bitte auswählen!" sqref="O29:Q29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showGridLines="0" topLeftCell="A10" zoomScaleNormal="100" zoomScaleSheetLayoutView="75" workbookViewId="0">
      <selection activeCell="B19" sqref="B19"/>
    </sheetView>
  </sheetViews>
  <sheetFormatPr baseColWidth="10" defaultRowHeight="15"/>
  <cols>
    <col min="1" max="1" width="5.7109375" style="78" customWidth="1"/>
    <col min="2" max="2" width="35.7109375" style="64" customWidth="1"/>
    <col min="3" max="3" width="12.7109375" style="64" customWidth="1"/>
    <col min="4" max="4" width="15.7109375" style="64" customWidth="1"/>
    <col min="5" max="5" width="40.7109375" style="64" customWidth="1"/>
    <col min="6" max="6" width="12.7109375" style="64" customWidth="1"/>
    <col min="7" max="7" width="40.7109375" style="64" customWidth="1"/>
    <col min="8" max="8" width="11.42578125" style="115"/>
    <col min="9" max="16384" width="11.42578125" style="64"/>
  </cols>
  <sheetData>
    <row r="1" spans="1:8" s="54" customFormat="1" ht="12" hidden="1" customHeight="1">
      <c r="A1" s="110"/>
      <c r="B1" s="108"/>
      <c r="C1" s="108"/>
      <c r="D1" s="111"/>
      <c r="E1" s="109" t="str">
        <f>CONCATENATE('Anlage 1 | Mittelbedarfsplanung'!A8," ",'Anlage 1 | Mittelbedarfsplanung'!B8)</f>
        <v>1.1 Ausgaben für eigenes Personal</v>
      </c>
      <c r="F1" s="112" t="s">
        <v>53</v>
      </c>
      <c r="G1" s="112"/>
      <c r="H1" s="114"/>
    </row>
    <row r="2" spans="1:8" s="54" customFormat="1" ht="12" hidden="1" customHeight="1">
      <c r="A2" s="110"/>
      <c r="B2" s="108"/>
      <c r="C2" s="108"/>
      <c r="D2" s="111"/>
      <c r="E2" s="109" t="str">
        <f>CONCATENATE('Anlage 1 | Mittelbedarfsplanung'!A9," ",'Anlage 1 | Mittelbedarfsplanung'!B9)</f>
        <v>1.2 Ausgaben für Honorarkräfte</v>
      </c>
      <c r="F2" s="112" t="s">
        <v>52</v>
      </c>
      <c r="G2" s="112"/>
      <c r="H2" s="114"/>
    </row>
    <row r="3" spans="1:8" s="54" customFormat="1" ht="12" hidden="1" customHeight="1">
      <c r="A3" s="110"/>
      <c r="B3" s="108"/>
      <c r="C3" s="108"/>
      <c r="D3" s="111"/>
      <c r="E3" s="109" t="str">
        <f>CONCATENATE('Anlage 1 | Mittelbedarfsplanung'!A13," ",'Anlage 1 | Mittelbedarfsplanung'!B13)</f>
        <v xml:space="preserve">2.1 </v>
      </c>
      <c r="F3" s="113"/>
      <c r="G3" s="112"/>
      <c r="H3" s="114"/>
    </row>
    <row r="4" spans="1:8" s="54" customFormat="1" ht="12" hidden="1" customHeight="1">
      <c r="A4" s="110"/>
      <c r="B4" s="108"/>
      <c r="C4" s="108"/>
      <c r="D4" s="111"/>
      <c r="E4" s="109" t="str">
        <f>CONCATENATE('Anlage 1 | Mittelbedarfsplanung'!A14," ",'Anlage 1 | Mittelbedarfsplanung'!B14)</f>
        <v xml:space="preserve">2.2 </v>
      </c>
      <c r="F4" s="113"/>
      <c r="G4" s="112"/>
      <c r="H4" s="114"/>
    </row>
    <row r="5" spans="1:8" s="54" customFormat="1" ht="12" hidden="1" customHeight="1">
      <c r="A5" s="110"/>
      <c r="B5" s="108"/>
      <c r="C5" s="108"/>
      <c r="D5" s="111"/>
      <c r="E5" s="109" t="str">
        <f>CONCATENATE('Anlage 1 | Mittelbedarfsplanung'!A15," ",'Anlage 1 | Mittelbedarfsplanung'!B15)</f>
        <v xml:space="preserve">2.3 </v>
      </c>
      <c r="F5" s="113"/>
      <c r="G5" s="112"/>
      <c r="H5" s="114"/>
    </row>
    <row r="6" spans="1:8" s="54" customFormat="1" ht="12" hidden="1" customHeight="1">
      <c r="A6" s="110"/>
      <c r="B6" s="108"/>
      <c r="C6" s="108"/>
      <c r="D6" s="111"/>
      <c r="E6" s="109" t="str">
        <f>CONCATENATE('Anlage 1 | Mittelbedarfsplanung'!A16," ",'Anlage 1 | Mittelbedarfsplanung'!B16)</f>
        <v xml:space="preserve">2.4 </v>
      </c>
      <c r="F6" s="113"/>
      <c r="G6" s="112"/>
      <c r="H6" s="114"/>
    </row>
    <row r="7" spans="1:8" s="54" customFormat="1" ht="12" hidden="1" customHeight="1">
      <c r="A7" s="110"/>
      <c r="B7" s="108"/>
      <c r="C7" s="108"/>
      <c r="D7" s="111"/>
      <c r="E7" s="109" t="str">
        <f>CONCATENATE('Anlage 1 | Mittelbedarfsplanung'!A17," ",'Anlage 1 | Mittelbedarfsplanung'!B17)</f>
        <v xml:space="preserve">2.5 </v>
      </c>
      <c r="F7" s="113"/>
      <c r="G7" s="112"/>
      <c r="H7" s="114"/>
    </row>
    <row r="8" spans="1:8" s="54" customFormat="1" ht="12" hidden="1" customHeight="1">
      <c r="A8" s="110"/>
      <c r="B8" s="108"/>
      <c r="C8" s="108"/>
      <c r="D8" s="111"/>
      <c r="E8" s="109" t="str">
        <f>CONCATENATE('Anlage 1 | Mittelbedarfsplanung'!A21," ",'Anlage 1 | Mittelbedarfsplanung'!B21)</f>
        <v xml:space="preserve">3.1 </v>
      </c>
      <c r="F8" s="113"/>
      <c r="G8" s="112"/>
      <c r="H8" s="114"/>
    </row>
    <row r="9" spans="1:8" s="54" customFormat="1" ht="12" hidden="1" customHeight="1">
      <c r="A9" s="110"/>
      <c r="B9" s="108"/>
      <c r="C9" s="108"/>
      <c r="D9" s="111"/>
      <c r="E9" s="109" t="str">
        <f>CONCATENATE('Anlage 1 | Mittelbedarfsplanung'!A22," ",'Anlage 1 | Mittelbedarfsplanung'!B22)</f>
        <v xml:space="preserve">3.2 </v>
      </c>
      <c r="F9" s="113"/>
      <c r="G9" s="112"/>
      <c r="H9" s="114"/>
    </row>
    <row r="10" spans="1:8" s="54" customFormat="1">
      <c r="A10" s="52" t="s">
        <v>49</v>
      </c>
      <c r="B10" s="53"/>
      <c r="C10" s="53"/>
      <c r="D10" s="53"/>
      <c r="E10" s="53"/>
      <c r="F10" s="55" t="s">
        <v>22</v>
      </c>
      <c r="G10" s="120">
        <f>Mittelanforderung!$H$23</f>
        <v>0</v>
      </c>
      <c r="H10" s="114"/>
    </row>
    <row r="11" spans="1:8" s="54" customFormat="1">
      <c r="A11" s="107" t="s">
        <v>50</v>
      </c>
      <c r="B11" s="52"/>
      <c r="C11" s="52"/>
      <c r="D11" s="52"/>
      <c r="E11" s="52"/>
      <c r="F11" s="58"/>
      <c r="G11" s="121" t="str">
        <f>Mittelanforderung!$A$72</f>
        <v>Mittelanforderung Förderung von Vermarktungsprojekten WMs 2023 in Oberhof</v>
      </c>
      <c r="H11" s="114"/>
    </row>
    <row r="12" spans="1:8" s="54" customFormat="1">
      <c r="B12" s="52"/>
      <c r="C12" s="52"/>
      <c r="D12" s="52"/>
      <c r="E12" s="52"/>
      <c r="F12" s="58"/>
      <c r="G12" s="122" t="str">
        <f>Mittelanforderung!$A$73</f>
        <v>Formularversion: V 2.0 vom 02.01.23 - öffentlich -</v>
      </c>
      <c r="H12" s="114"/>
    </row>
    <row r="13" spans="1:8" s="124" customFormat="1">
      <c r="A13" s="125"/>
      <c r="B13" s="125"/>
      <c r="C13" s="125"/>
      <c r="D13" s="125"/>
      <c r="E13" s="125"/>
      <c r="F13" s="125"/>
      <c r="G13" s="125"/>
      <c r="H13" s="114"/>
    </row>
    <row r="14" spans="1:8" s="54" customFormat="1">
      <c r="A14" s="126"/>
      <c r="H14" s="114"/>
    </row>
    <row r="15" spans="1:8" s="54" customFormat="1" ht="5.0999999999999996" customHeight="1">
      <c r="A15" s="126"/>
      <c r="H15" s="114"/>
    </row>
    <row r="16" spans="1:8" s="54" customFormat="1">
      <c r="A16" s="205" t="s">
        <v>56</v>
      </c>
      <c r="B16" s="200" t="s">
        <v>57</v>
      </c>
      <c r="C16" s="203" t="s">
        <v>13</v>
      </c>
      <c r="D16" s="208" t="s">
        <v>25</v>
      </c>
      <c r="E16" s="205" t="s">
        <v>54</v>
      </c>
      <c r="F16" s="197" t="s">
        <v>55</v>
      </c>
      <c r="G16" s="200" t="s">
        <v>51</v>
      </c>
      <c r="H16" s="114"/>
    </row>
    <row r="17" spans="1:8" s="54" customFormat="1">
      <c r="A17" s="206"/>
      <c r="B17" s="201"/>
      <c r="C17" s="204"/>
      <c r="D17" s="209"/>
      <c r="E17" s="206"/>
      <c r="F17" s="198"/>
      <c r="G17" s="201"/>
      <c r="H17" s="114"/>
    </row>
    <row r="18" spans="1:8" s="54" customFormat="1">
      <c r="A18" s="207"/>
      <c r="B18" s="202"/>
      <c r="C18" s="199"/>
      <c r="D18" s="210"/>
      <c r="E18" s="202"/>
      <c r="F18" s="199"/>
      <c r="G18" s="202"/>
      <c r="H18" s="114"/>
    </row>
    <row r="19" spans="1:8" s="54" customFormat="1">
      <c r="A19" s="123">
        <f>IF(COUNTA(B19:G19)&gt;0,ROW()-ROW($A$18),0)</f>
        <v>0</v>
      </c>
      <c r="B19" s="119"/>
      <c r="C19" s="117"/>
      <c r="D19" s="118"/>
      <c r="E19" s="119"/>
      <c r="F19" s="116"/>
      <c r="G19" s="119"/>
      <c r="H19" s="114"/>
    </row>
    <row r="20" spans="1:8" s="54" customFormat="1">
      <c r="A20" s="123">
        <f t="shared" ref="A20:A36" si="0">IF(COUNTA(B20:G20)&gt;0,ROW()-ROW($A$18),0)</f>
        <v>0</v>
      </c>
      <c r="B20" s="119"/>
      <c r="C20" s="117"/>
      <c r="D20" s="118"/>
      <c r="E20" s="119"/>
      <c r="F20" s="116"/>
      <c r="G20" s="119"/>
      <c r="H20" s="114"/>
    </row>
    <row r="21" spans="1:8" s="54" customFormat="1">
      <c r="A21" s="123">
        <f t="shared" si="0"/>
        <v>0</v>
      </c>
      <c r="B21" s="119"/>
      <c r="C21" s="117"/>
      <c r="D21" s="118"/>
      <c r="E21" s="119"/>
      <c r="F21" s="116"/>
      <c r="G21" s="119"/>
      <c r="H21" s="114"/>
    </row>
    <row r="22" spans="1:8" s="54" customFormat="1">
      <c r="A22" s="123">
        <f t="shared" si="0"/>
        <v>0</v>
      </c>
      <c r="B22" s="119"/>
      <c r="C22" s="117"/>
      <c r="D22" s="118"/>
      <c r="E22" s="119"/>
      <c r="F22" s="116"/>
      <c r="G22" s="119"/>
      <c r="H22" s="114"/>
    </row>
    <row r="23" spans="1:8" s="54" customFormat="1">
      <c r="A23" s="123">
        <f t="shared" si="0"/>
        <v>0</v>
      </c>
      <c r="B23" s="119"/>
      <c r="C23" s="117"/>
      <c r="D23" s="118"/>
      <c r="E23" s="119"/>
      <c r="F23" s="116"/>
      <c r="G23" s="119"/>
      <c r="H23" s="114"/>
    </row>
    <row r="24" spans="1:8" s="54" customFormat="1">
      <c r="A24" s="123">
        <f t="shared" si="0"/>
        <v>0</v>
      </c>
      <c r="B24" s="119"/>
      <c r="C24" s="117"/>
      <c r="D24" s="118"/>
      <c r="E24" s="119"/>
      <c r="F24" s="116"/>
      <c r="G24" s="119"/>
      <c r="H24" s="114"/>
    </row>
    <row r="25" spans="1:8" s="54" customFormat="1">
      <c r="A25" s="123">
        <f t="shared" si="0"/>
        <v>0</v>
      </c>
      <c r="B25" s="119"/>
      <c r="C25" s="117"/>
      <c r="D25" s="118"/>
      <c r="E25" s="119"/>
      <c r="F25" s="116"/>
      <c r="G25" s="119"/>
      <c r="H25" s="114"/>
    </row>
    <row r="26" spans="1:8" s="54" customFormat="1">
      <c r="A26" s="123">
        <f t="shared" si="0"/>
        <v>0</v>
      </c>
      <c r="B26" s="119"/>
      <c r="C26" s="117"/>
      <c r="D26" s="118"/>
      <c r="E26" s="119"/>
      <c r="F26" s="116"/>
      <c r="G26" s="119"/>
      <c r="H26" s="114"/>
    </row>
    <row r="27" spans="1:8" s="54" customFormat="1">
      <c r="A27" s="123">
        <f t="shared" si="0"/>
        <v>0</v>
      </c>
      <c r="B27" s="119"/>
      <c r="C27" s="117"/>
      <c r="D27" s="118"/>
      <c r="E27" s="119"/>
      <c r="F27" s="116"/>
      <c r="G27" s="119"/>
      <c r="H27" s="114"/>
    </row>
    <row r="28" spans="1:8" s="54" customFormat="1">
      <c r="A28" s="123">
        <f t="shared" si="0"/>
        <v>0</v>
      </c>
      <c r="B28" s="119"/>
      <c r="C28" s="117"/>
      <c r="D28" s="118"/>
      <c r="E28" s="119"/>
      <c r="F28" s="116"/>
      <c r="G28" s="119"/>
      <c r="H28" s="114"/>
    </row>
    <row r="29" spans="1:8" s="54" customFormat="1">
      <c r="A29" s="123">
        <f t="shared" si="0"/>
        <v>0</v>
      </c>
      <c r="B29" s="119"/>
      <c r="C29" s="117"/>
      <c r="D29" s="118"/>
      <c r="E29" s="119"/>
      <c r="F29" s="116"/>
      <c r="G29" s="119"/>
      <c r="H29" s="114"/>
    </row>
    <row r="30" spans="1:8" s="54" customFormat="1">
      <c r="A30" s="123">
        <f t="shared" si="0"/>
        <v>0</v>
      </c>
      <c r="B30" s="119"/>
      <c r="C30" s="117"/>
      <c r="D30" s="118"/>
      <c r="E30" s="119"/>
      <c r="F30" s="116"/>
      <c r="G30" s="119"/>
      <c r="H30" s="114"/>
    </row>
    <row r="31" spans="1:8" s="54" customFormat="1">
      <c r="A31" s="123">
        <f t="shared" si="0"/>
        <v>0</v>
      </c>
      <c r="B31" s="119"/>
      <c r="C31" s="117"/>
      <c r="D31" s="118"/>
      <c r="E31" s="119"/>
      <c r="F31" s="116"/>
      <c r="G31" s="119"/>
      <c r="H31" s="114"/>
    </row>
    <row r="32" spans="1:8" s="54" customFormat="1">
      <c r="A32" s="123">
        <f t="shared" si="0"/>
        <v>0</v>
      </c>
      <c r="B32" s="119"/>
      <c r="C32" s="117"/>
      <c r="D32" s="118"/>
      <c r="E32" s="119"/>
      <c r="F32" s="116"/>
      <c r="G32" s="119"/>
      <c r="H32" s="114"/>
    </row>
    <row r="33" spans="1:8" s="54" customFormat="1">
      <c r="A33" s="123">
        <f t="shared" si="0"/>
        <v>0</v>
      </c>
      <c r="B33" s="119"/>
      <c r="C33" s="117"/>
      <c r="D33" s="118"/>
      <c r="E33" s="119"/>
      <c r="F33" s="116"/>
      <c r="G33" s="119"/>
      <c r="H33" s="114"/>
    </row>
    <row r="34" spans="1:8" s="54" customFormat="1">
      <c r="A34" s="123">
        <f t="shared" si="0"/>
        <v>0</v>
      </c>
      <c r="B34" s="119"/>
      <c r="C34" s="117"/>
      <c r="D34" s="118"/>
      <c r="E34" s="119"/>
      <c r="F34" s="116"/>
      <c r="G34" s="119"/>
      <c r="H34" s="114"/>
    </row>
    <row r="35" spans="1:8" s="54" customFormat="1">
      <c r="A35" s="123">
        <f t="shared" si="0"/>
        <v>0</v>
      </c>
      <c r="B35" s="119"/>
      <c r="C35" s="117"/>
      <c r="D35" s="118"/>
      <c r="E35" s="119"/>
      <c r="F35" s="116"/>
      <c r="G35" s="119"/>
      <c r="H35" s="114"/>
    </row>
    <row r="36" spans="1:8" s="54" customFormat="1">
      <c r="A36" s="123">
        <f t="shared" si="0"/>
        <v>0</v>
      </c>
      <c r="B36" s="119"/>
      <c r="C36" s="117"/>
      <c r="D36" s="118"/>
      <c r="E36" s="119"/>
      <c r="F36" s="116"/>
      <c r="G36" s="119"/>
      <c r="H36" s="114"/>
    </row>
    <row r="37" spans="1:8" s="54" customFormat="1">
      <c r="A37" s="123">
        <f t="shared" ref="A37:A38" si="1">IF(COUNTA(B37:G37)&gt;0,ROW()-ROW($A$18),0)</f>
        <v>0</v>
      </c>
      <c r="B37" s="119"/>
      <c r="C37" s="117"/>
      <c r="D37" s="118"/>
      <c r="E37" s="119"/>
      <c r="F37" s="116"/>
      <c r="G37" s="119"/>
      <c r="H37" s="114"/>
    </row>
    <row r="38" spans="1:8" s="54" customFormat="1">
      <c r="A38" s="123">
        <f t="shared" si="1"/>
        <v>0</v>
      </c>
      <c r="B38" s="119"/>
      <c r="C38" s="117"/>
      <c r="D38" s="118"/>
      <c r="E38" s="119"/>
      <c r="F38" s="116"/>
      <c r="G38" s="119"/>
      <c r="H38" s="114"/>
    </row>
    <row r="39" spans="1:8">
      <c r="A39" s="76"/>
      <c r="B39" s="69"/>
      <c r="C39" s="69"/>
      <c r="D39" s="69"/>
      <c r="E39" s="69"/>
      <c r="F39" s="69"/>
      <c r="G39" s="69"/>
    </row>
    <row r="40" spans="1:8">
      <c r="A40" s="76"/>
      <c r="B40" s="69"/>
      <c r="C40" s="69"/>
      <c r="D40" s="69"/>
      <c r="E40" s="69"/>
      <c r="F40" s="69"/>
      <c r="G40" s="69"/>
    </row>
    <row r="41" spans="1:8">
      <c r="A41" s="76"/>
      <c r="B41" s="69"/>
      <c r="C41" s="69"/>
      <c r="D41" s="69"/>
      <c r="E41" s="69"/>
      <c r="F41" s="69"/>
      <c r="G41" s="69"/>
    </row>
    <row r="42" spans="1:8">
      <c r="A42" s="76"/>
      <c r="B42" s="69"/>
      <c r="C42" s="69"/>
      <c r="D42" s="69"/>
      <c r="E42" s="69"/>
      <c r="F42" s="69"/>
      <c r="G42" s="69"/>
    </row>
    <row r="43" spans="1:8">
      <c r="A43" s="76"/>
      <c r="B43" s="69"/>
      <c r="C43" s="69"/>
      <c r="D43" s="69"/>
      <c r="E43" s="69"/>
      <c r="F43" s="69"/>
      <c r="G43" s="69"/>
    </row>
    <row r="44" spans="1:8">
      <c r="A44" s="76"/>
      <c r="B44" s="69"/>
      <c r="C44" s="69"/>
      <c r="D44" s="69"/>
      <c r="E44" s="69"/>
      <c r="F44" s="69"/>
      <c r="G44" s="69"/>
    </row>
    <row r="45" spans="1:8">
      <c r="A45" s="76"/>
      <c r="B45" s="69"/>
      <c r="C45" s="69"/>
      <c r="D45" s="69"/>
      <c r="E45" s="69"/>
      <c r="F45" s="69"/>
      <c r="G45" s="69"/>
    </row>
    <row r="46" spans="1:8">
      <c r="A46" s="76"/>
      <c r="B46" s="69"/>
      <c r="C46" s="69"/>
      <c r="D46" s="69"/>
      <c r="E46" s="69"/>
      <c r="F46" s="69"/>
      <c r="G46" s="69"/>
    </row>
    <row r="47" spans="1:8">
      <c r="A47" s="76"/>
      <c r="B47" s="69"/>
      <c r="C47" s="69"/>
      <c r="D47" s="69"/>
      <c r="E47" s="69"/>
      <c r="F47" s="69"/>
      <c r="G47" s="69"/>
    </row>
    <row r="48" spans="1:8">
      <c r="A48" s="76"/>
      <c r="B48" s="69"/>
      <c r="C48" s="69"/>
      <c r="D48" s="69"/>
      <c r="E48" s="69"/>
      <c r="F48" s="69"/>
      <c r="G48" s="69"/>
    </row>
    <row r="49" spans="1:7">
      <c r="A49" s="76"/>
      <c r="B49" s="69"/>
      <c r="C49" s="69"/>
      <c r="D49" s="69"/>
      <c r="E49" s="69"/>
      <c r="F49" s="69"/>
      <c r="G49" s="69"/>
    </row>
    <row r="50" spans="1:7">
      <c r="A50" s="76"/>
      <c r="B50" s="69"/>
      <c r="C50" s="69"/>
      <c r="D50" s="69"/>
      <c r="E50" s="69"/>
      <c r="F50" s="69"/>
      <c r="G50" s="69"/>
    </row>
    <row r="51" spans="1:7">
      <c r="A51" s="76"/>
      <c r="B51" s="69"/>
      <c r="C51" s="69"/>
      <c r="D51" s="69"/>
      <c r="E51" s="69"/>
      <c r="F51" s="69"/>
      <c r="G51" s="69"/>
    </row>
    <row r="52" spans="1:7">
      <c r="A52" s="76"/>
      <c r="B52" s="69"/>
      <c r="C52" s="69"/>
      <c r="D52" s="69"/>
      <c r="E52" s="69"/>
      <c r="F52" s="69"/>
      <c r="G52" s="69"/>
    </row>
    <row r="53" spans="1:7">
      <c r="A53" s="76"/>
      <c r="B53" s="69"/>
      <c r="C53" s="69"/>
      <c r="D53" s="69"/>
      <c r="E53" s="69"/>
      <c r="F53" s="69"/>
      <c r="G53" s="69"/>
    </row>
    <row r="54" spans="1:7">
      <c r="A54" s="76"/>
      <c r="B54" s="69"/>
      <c r="C54" s="69"/>
      <c r="D54" s="69"/>
      <c r="E54" s="69"/>
      <c r="F54" s="69"/>
      <c r="G54" s="69"/>
    </row>
    <row r="55" spans="1:7">
      <c r="A55" s="76"/>
      <c r="B55" s="69"/>
      <c r="C55" s="69"/>
      <c r="D55" s="69"/>
      <c r="E55" s="69"/>
      <c r="F55" s="69"/>
      <c r="G55" s="69"/>
    </row>
    <row r="56" spans="1:7">
      <c r="A56" s="76"/>
      <c r="B56" s="69"/>
      <c r="C56" s="69"/>
      <c r="D56" s="69"/>
      <c r="E56" s="69"/>
      <c r="F56" s="69"/>
      <c r="G56" s="69"/>
    </row>
    <row r="57" spans="1:7">
      <c r="A57" s="76"/>
      <c r="B57" s="69"/>
      <c r="C57" s="69"/>
      <c r="D57" s="69"/>
      <c r="E57" s="69"/>
      <c r="F57" s="69"/>
      <c r="G57" s="69"/>
    </row>
    <row r="58" spans="1:7">
      <c r="A58" s="76"/>
      <c r="B58" s="69"/>
      <c r="C58" s="69"/>
      <c r="D58" s="69"/>
      <c r="E58" s="69"/>
      <c r="F58" s="69"/>
      <c r="G58" s="69"/>
    </row>
    <row r="59" spans="1:7">
      <c r="A59" s="76"/>
      <c r="B59" s="69"/>
      <c r="C59" s="69"/>
      <c r="D59" s="69"/>
      <c r="E59" s="69"/>
      <c r="F59" s="69"/>
      <c r="G59" s="69"/>
    </row>
    <row r="60" spans="1:7">
      <c r="A60" s="76"/>
      <c r="B60" s="69"/>
      <c r="C60" s="69"/>
      <c r="D60" s="69"/>
      <c r="E60" s="69"/>
      <c r="F60" s="69"/>
      <c r="G60" s="69"/>
    </row>
    <row r="62" spans="1:7">
      <c r="A62" s="61"/>
      <c r="B62" s="65"/>
      <c r="C62" s="65"/>
      <c r="D62" s="65"/>
      <c r="E62" s="65"/>
      <c r="F62" s="65"/>
      <c r="G62" s="65"/>
    </row>
    <row r="63" spans="1:7">
      <c r="A63" s="76"/>
      <c r="B63" s="69"/>
      <c r="C63" s="69"/>
      <c r="D63" s="69"/>
      <c r="E63" s="69"/>
      <c r="F63" s="69"/>
      <c r="G63" s="69"/>
    </row>
    <row r="64" spans="1:7">
      <c r="A64" s="76"/>
      <c r="B64" s="69"/>
      <c r="C64" s="69"/>
      <c r="D64" s="69"/>
      <c r="E64" s="69"/>
      <c r="F64" s="69"/>
      <c r="G64" s="69"/>
    </row>
    <row r="65" spans="1:7">
      <c r="A65" s="61"/>
      <c r="B65" s="65"/>
      <c r="C65" s="65"/>
      <c r="D65" s="65"/>
      <c r="E65" s="65"/>
      <c r="F65" s="65"/>
      <c r="G65" s="65"/>
    </row>
    <row r="66" spans="1:7">
      <c r="A66" s="76"/>
      <c r="B66" s="69"/>
      <c r="C66" s="69"/>
      <c r="D66" s="69"/>
      <c r="E66" s="69"/>
      <c r="F66" s="69"/>
      <c r="G66" s="69"/>
    </row>
    <row r="67" spans="1:7">
      <c r="A67" s="76"/>
      <c r="B67" s="69"/>
      <c r="C67" s="69"/>
      <c r="D67" s="69"/>
      <c r="E67" s="69"/>
      <c r="F67" s="69"/>
      <c r="G67" s="69"/>
    </row>
    <row r="68" spans="1:7">
      <c r="A68" s="76"/>
      <c r="B68" s="69"/>
      <c r="C68" s="69"/>
      <c r="D68" s="69"/>
      <c r="E68" s="69"/>
      <c r="F68" s="69"/>
      <c r="G68" s="69"/>
    </row>
    <row r="69" spans="1:7">
      <c r="A69" s="76"/>
      <c r="B69" s="69"/>
      <c r="C69" s="69"/>
      <c r="D69" s="69"/>
      <c r="E69" s="69"/>
      <c r="F69" s="69"/>
      <c r="G69" s="69"/>
    </row>
    <row r="70" spans="1:7">
      <c r="A70" s="76"/>
      <c r="B70" s="69"/>
      <c r="C70" s="69"/>
      <c r="D70" s="69"/>
      <c r="E70" s="69"/>
      <c r="F70" s="69"/>
      <c r="G70" s="69"/>
    </row>
    <row r="71" spans="1:7">
      <c r="A71" s="76"/>
      <c r="B71" s="69"/>
      <c r="C71" s="69"/>
      <c r="D71" s="69"/>
      <c r="E71" s="69"/>
      <c r="F71" s="69"/>
      <c r="G71" s="69"/>
    </row>
    <row r="72" spans="1:7">
      <c r="A72" s="76"/>
      <c r="B72" s="69"/>
      <c r="C72" s="69"/>
      <c r="D72" s="69"/>
      <c r="E72" s="69"/>
      <c r="F72" s="69"/>
      <c r="G72" s="69"/>
    </row>
    <row r="73" spans="1:7">
      <c r="A73" s="76"/>
      <c r="B73" s="69"/>
      <c r="C73" s="69"/>
      <c r="D73" s="69"/>
      <c r="E73" s="69"/>
      <c r="F73" s="69"/>
      <c r="G73" s="69"/>
    </row>
    <row r="74" spans="1:7">
      <c r="A74" s="76"/>
      <c r="B74" s="69"/>
      <c r="C74" s="69"/>
      <c r="D74" s="69"/>
      <c r="E74" s="69"/>
      <c r="F74" s="69"/>
      <c r="G74" s="69"/>
    </row>
    <row r="75" spans="1:7">
      <c r="A75" s="61"/>
      <c r="B75" s="65"/>
      <c r="C75" s="65"/>
      <c r="D75" s="65"/>
      <c r="E75" s="65"/>
      <c r="F75" s="65"/>
      <c r="G75" s="65"/>
    </row>
    <row r="76" spans="1:7">
      <c r="A76" s="76"/>
      <c r="B76" s="69"/>
      <c r="C76" s="69"/>
      <c r="D76" s="69"/>
      <c r="E76" s="69"/>
      <c r="F76" s="69"/>
      <c r="G76" s="69"/>
    </row>
    <row r="77" spans="1:7">
      <c r="A77" s="76"/>
      <c r="B77" s="69"/>
      <c r="C77" s="69"/>
      <c r="D77" s="69"/>
      <c r="E77" s="69"/>
      <c r="F77" s="69"/>
      <c r="G77" s="69"/>
    </row>
    <row r="78" spans="1:7">
      <c r="A78" s="61"/>
      <c r="B78" s="65"/>
      <c r="C78" s="65"/>
      <c r="D78" s="65"/>
      <c r="E78" s="65"/>
      <c r="F78" s="65"/>
      <c r="G78" s="65"/>
    </row>
    <row r="79" spans="1:7">
      <c r="A79" s="76"/>
      <c r="B79" s="69"/>
      <c r="C79" s="69"/>
      <c r="D79" s="69"/>
      <c r="E79" s="69"/>
      <c r="F79" s="69"/>
      <c r="G79" s="69"/>
    </row>
    <row r="80" spans="1:7">
      <c r="A80" s="76"/>
      <c r="B80" s="69"/>
      <c r="C80" s="69"/>
      <c r="D80" s="69"/>
      <c r="E80" s="69"/>
      <c r="F80" s="69"/>
      <c r="G80" s="69"/>
    </row>
    <row r="81" spans="1:7">
      <c r="A81" s="76"/>
      <c r="B81" s="69"/>
      <c r="C81" s="69"/>
      <c r="D81" s="69"/>
      <c r="E81" s="69"/>
      <c r="F81" s="69"/>
      <c r="G81" s="69"/>
    </row>
    <row r="82" spans="1:7">
      <c r="A82" s="76"/>
      <c r="B82" s="69"/>
      <c r="C82" s="69"/>
      <c r="D82" s="69"/>
      <c r="E82" s="69"/>
      <c r="F82" s="69"/>
      <c r="G82" s="69"/>
    </row>
    <row r="83" spans="1:7">
      <c r="A83" s="76"/>
      <c r="B83" s="69"/>
      <c r="C83" s="69"/>
      <c r="D83" s="69"/>
      <c r="E83" s="69"/>
      <c r="F83" s="69"/>
      <c r="G83" s="69"/>
    </row>
    <row r="84" spans="1:7">
      <c r="A84" s="76"/>
      <c r="B84" s="69"/>
      <c r="C84" s="69"/>
      <c r="D84" s="69"/>
      <c r="E84" s="69"/>
      <c r="F84" s="69"/>
      <c r="G84" s="69"/>
    </row>
    <row r="85" spans="1:7">
      <c r="A85" s="76"/>
      <c r="B85" s="69"/>
      <c r="C85" s="69"/>
      <c r="D85" s="69"/>
      <c r="E85" s="69"/>
      <c r="F85" s="69"/>
      <c r="G85" s="69"/>
    </row>
    <row r="86" spans="1:7">
      <c r="A86" s="61"/>
      <c r="B86" s="65"/>
      <c r="C86" s="65"/>
      <c r="D86" s="65"/>
      <c r="E86" s="65"/>
      <c r="F86" s="65"/>
      <c r="G86" s="65"/>
    </row>
    <row r="87" spans="1:7">
      <c r="A87" s="76"/>
      <c r="B87" s="69"/>
      <c r="C87" s="69"/>
      <c r="D87" s="69"/>
      <c r="E87" s="69"/>
      <c r="F87" s="69"/>
      <c r="G87" s="69"/>
    </row>
    <row r="88" spans="1:7">
      <c r="A88" s="61"/>
      <c r="B88" s="65"/>
      <c r="C88" s="65"/>
      <c r="D88" s="65"/>
      <c r="E88" s="65"/>
      <c r="F88" s="65"/>
      <c r="G88" s="65"/>
    </row>
    <row r="89" spans="1:7">
      <c r="A89" s="76"/>
      <c r="B89" s="69"/>
      <c r="C89" s="69"/>
      <c r="D89" s="69"/>
      <c r="E89" s="69"/>
      <c r="F89" s="69"/>
      <c r="G89" s="69"/>
    </row>
    <row r="90" spans="1:7">
      <c r="A90" s="76"/>
      <c r="B90" s="69"/>
      <c r="C90" s="69"/>
      <c r="D90" s="69"/>
      <c r="E90" s="69"/>
      <c r="F90" s="69"/>
      <c r="G90" s="69"/>
    </row>
    <row r="91" spans="1:7">
      <c r="A91" s="76"/>
      <c r="B91" s="69"/>
      <c r="C91" s="69"/>
      <c r="D91" s="69"/>
      <c r="E91" s="69"/>
      <c r="F91" s="69"/>
      <c r="G91" s="69"/>
    </row>
    <row r="92" spans="1:7">
      <c r="A92" s="76"/>
      <c r="B92" s="69"/>
      <c r="C92" s="69"/>
      <c r="D92" s="69"/>
      <c r="E92" s="69"/>
      <c r="F92" s="69"/>
      <c r="G92" s="69"/>
    </row>
    <row r="93" spans="1:7">
      <c r="A93" s="76"/>
      <c r="B93" s="69"/>
      <c r="C93" s="69"/>
      <c r="D93" s="69"/>
      <c r="E93" s="69"/>
      <c r="F93" s="69"/>
      <c r="G93" s="69"/>
    </row>
    <row r="94" spans="1:7">
      <c r="A94" s="76"/>
      <c r="B94" s="69"/>
      <c r="C94" s="69"/>
      <c r="D94" s="69"/>
      <c r="E94" s="69"/>
      <c r="F94" s="69"/>
      <c r="G94" s="69"/>
    </row>
    <row r="95" spans="1:7">
      <c r="A95" s="61"/>
      <c r="B95" s="65"/>
      <c r="C95" s="65"/>
      <c r="D95" s="65"/>
      <c r="E95" s="65"/>
      <c r="F95" s="65"/>
      <c r="G95" s="65"/>
    </row>
    <row r="96" spans="1:7">
      <c r="A96" s="61"/>
      <c r="B96" s="65"/>
      <c r="C96" s="65"/>
      <c r="D96" s="65"/>
      <c r="E96" s="65"/>
      <c r="F96" s="65"/>
      <c r="G96" s="65"/>
    </row>
    <row r="97" spans="1:7">
      <c r="A97" s="76"/>
      <c r="B97" s="69"/>
      <c r="C97" s="69"/>
      <c r="D97" s="69"/>
      <c r="E97" s="69"/>
      <c r="F97" s="69"/>
      <c r="G97" s="69"/>
    </row>
    <row r="98" spans="1:7">
      <c r="A98" s="76"/>
      <c r="B98" s="69"/>
      <c r="C98" s="69"/>
      <c r="D98" s="69"/>
      <c r="E98" s="69"/>
      <c r="F98" s="69"/>
      <c r="G98" s="69"/>
    </row>
    <row r="99" spans="1:7">
      <c r="A99" s="76"/>
      <c r="B99" s="69"/>
      <c r="C99" s="69"/>
      <c r="D99" s="69"/>
      <c r="E99" s="69"/>
      <c r="F99" s="69"/>
      <c r="G99" s="69"/>
    </row>
    <row r="100" spans="1:7">
      <c r="A100" s="76"/>
      <c r="B100" s="69"/>
      <c r="C100" s="69"/>
      <c r="D100" s="69"/>
      <c r="E100" s="69"/>
      <c r="F100" s="69"/>
      <c r="G100" s="69"/>
    </row>
    <row r="101" spans="1:7">
      <c r="A101" s="76"/>
      <c r="B101" s="69"/>
      <c r="C101" s="69"/>
      <c r="D101" s="69"/>
      <c r="E101" s="69"/>
      <c r="F101" s="69"/>
      <c r="G101" s="69"/>
    </row>
    <row r="102" spans="1:7">
      <c r="A102" s="76"/>
      <c r="B102" s="69"/>
      <c r="C102" s="69"/>
      <c r="D102" s="69"/>
      <c r="E102" s="69"/>
      <c r="F102" s="69"/>
      <c r="G102" s="69"/>
    </row>
    <row r="103" spans="1:7">
      <c r="A103" s="76"/>
      <c r="B103" s="69"/>
      <c r="C103" s="69"/>
      <c r="D103" s="69"/>
      <c r="E103" s="69"/>
      <c r="F103" s="69"/>
      <c r="G103" s="69"/>
    </row>
    <row r="104" spans="1:7">
      <c r="A104" s="76"/>
      <c r="B104" s="69"/>
      <c r="C104" s="69"/>
      <c r="D104" s="69"/>
      <c r="E104" s="69"/>
      <c r="F104" s="69"/>
      <c r="G104" s="69"/>
    </row>
    <row r="105" spans="1:7">
      <c r="A105" s="76"/>
      <c r="B105" s="69"/>
      <c r="C105" s="69"/>
      <c r="D105" s="69"/>
      <c r="E105" s="69"/>
      <c r="F105" s="69"/>
      <c r="G105" s="69"/>
    </row>
    <row r="106" spans="1:7">
      <c r="A106" s="61"/>
      <c r="B106" s="65"/>
      <c r="C106" s="65"/>
      <c r="D106" s="65"/>
      <c r="E106" s="65"/>
      <c r="F106" s="65"/>
      <c r="G106" s="65"/>
    </row>
    <row r="107" spans="1:7">
      <c r="A107" s="76"/>
      <c r="B107" s="69"/>
      <c r="C107" s="69"/>
      <c r="D107" s="69"/>
      <c r="E107" s="69"/>
      <c r="F107" s="69"/>
      <c r="G107" s="69"/>
    </row>
    <row r="108" spans="1:7">
      <c r="A108" s="76"/>
      <c r="B108" s="69"/>
      <c r="C108" s="69"/>
      <c r="D108" s="69"/>
      <c r="E108" s="69"/>
      <c r="F108" s="69"/>
      <c r="G108" s="69"/>
    </row>
    <row r="109" spans="1:7">
      <c r="A109" s="76"/>
      <c r="B109" s="69"/>
      <c r="C109" s="69"/>
      <c r="D109" s="69"/>
      <c r="E109" s="69"/>
      <c r="F109" s="69"/>
      <c r="G109" s="69"/>
    </row>
    <row r="110" spans="1:7">
      <c r="A110" s="76"/>
      <c r="B110" s="69"/>
      <c r="C110" s="69"/>
      <c r="D110" s="69"/>
      <c r="E110" s="69"/>
      <c r="F110" s="69"/>
      <c r="G110" s="69"/>
    </row>
    <row r="111" spans="1:7">
      <c r="A111" s="76"/>
      <c r="B111" s="69"/>
      <c r="C111" s="69"/>
      <c r="D111" s="69"/>
      <c r="E111" s="69"/>
      <c r="F111" s="69"/>
      <c r="G111" s="69"/>
    </row>
    <row r="112" spans="1:7">
      <c r="A112" s="76"/>
      <c r="B112" s="69"/>
      <c r="C112" s="69"/>
      <c r="D112" s="69"/>
      <c r="E112" s="69"/>
      <c r="F112" s="69"/>
      <c r="G112" s="69"/>
    </row>
    <row r="113" spans="1:7">
      <c r="A113" s="76"/>
      <c r="B113" s="69"/>
      <c r="C113" s="69"/>
      <c r="D113" s="69"/>
      <c r="E113" s="69"/>
      <c r="F113" s="69"/>
      <c r="G113" s="69"/>
    </row>
    <row r="114" spans="1:7">
      <c r="A114" s="76"/>
      <c r="B114" s="69"/>
      <c r="C114" s="69"/>
      <c r="D114" s="69"/>
      <c r="E114" s="69"/>
      <c r="F114" s="69"/>
      <c r="G114" s="69"/>
    </row>
    <row r="115" spans="1:7">
      <c r="A115" s="76"/>
      <c r="B115" s="69"/>
      <c r="C115" s="69"/>
      <c r="D115" s="69"/>
      <c r="E115" s="69"/>
      <c r="F115" s="69"/>
      <c r="G115" s="69"/>
    </row>
    <row r="116" spans="1:7">
      <c r="A116" s="76"/>
      <c r="B116" s="69"/>
      <c r="C116" s="69"/>
      <c r="D116" s="69"/>
      <c r="E116" s="69"/>
      <c r="F116" s="69"/>
      <c r="G116" s="69"/>
    </row>
    <row r="117" spans="1:7">
      <c r="A117" s="76"/>
      <c r="B117" s="69"/>
      <c r="C117" s="69"/>
      <c r="D117" s="69"/>
      <c r="E117" s="69"/>
      <c r="F117" s="69"/>
      <c r="G117" s="69"/>
    </row>
    <row r="118" spans="1:7">
      <c r="A118" s="76"/>
      <c r="B118" s="69"/>
      <c r="C118" s="69"/>
      <c r="D118" s="69"/>
      <c r="E118" s="69"/>
      <c r="F118" s="69"/>
      <c r="G118" s="69"/>
    </row>
    <row r="119" spans="1:7">
      <c r="A119" s="76"/>
      <c r="B119" s="69"/>
      <c r="C119" s="69"/>
      <c r="D119" s="69"/>
      <c r="E119" s="69"/>
      <c r="F119" s="69"/>
      <c r="G119" s="69"/>
    </row>
    <row r="120" spans="1:7">
      <c r="A120" s="76"/>
      <c r="B120" s="69"/>
      <c r="C120" s="69"/>
      <c r="D120" s="69"/>
      <c r="E120" s="69"/>
      <c r="F120" s="69"/>
      <c r="G120" s="69"/>
    </row>
    <row r="121" spans="1:7">
      <c r="A121" s="61"/>
      <c r="B121" s="65"/>
      <c r="C121" s="65"/>
      <c r="D121" s="65"/>
      <c r="E121" s="65"/>
      <c r="F121" s="65"/>
      <c r="G121" s="65"/>
    </row>
    <row r="122" spans="1:7">
      <c r="A122" s="76"/>
      <c r="B122" s="69"/>
      <c r="C122" s="69"/>
      <c r="D122" s="69"/>
      <c r="E122" s="69"/>
      <c r="F122" s="69"/>
      <c r="G122" s="69"/>
    </row>
    <row r="123" spans="1:7">
      <c r="A123" s="61"/>
      <c r="B123" s="65"/>
      <c r="C123" s="65"/>
      <c r="D123" s="65"/>
      <c r="E123" s="65"/>
      <c r="F123" s="65"/>
      <c r="G123" s="65"/>
    </row>
    <row r="124" spans="1:7">
      <c r="A124" s="76"/>
      <c r="B124" s="69"/>
      <c r="C124" s="69"/>
      <c r="D124" s="69"/>
      <c r="E124" s="69"/>
      <c r="F124" s="69"/>
      <c r="G124" s="69"/>
    </row>
    <row r="125" spans="1:7">
      <c r="A125" s="61"/>
      <c r="B125" s="65"/>
      <c r="C125" s="65"/>
      <c r="D125" s="65"/>
      <c r="E125" s="65"/>
      <c r="F125" s="65"/>
      <c r="G125" s="65"/>
    </row>
    <row r="126" spans="1:7">
      <c r="A126" s="76"/>
      <c r="B126" s="69"/>
      <c r="C126" s="69"/>
      <c r="D126" s="69"/>
      <c r="E126" s="69"/>
      <c r="F126" s="69"/>
      <c r="G126" s="69"/>
    </row>
    <row r="127" spans="1:7">
      <c r="A127" s="76"/>
      <c r="B127" s="69"/>
      <c r="C127" s="69"/>
      <c r="D127" s="69"/>
      <c r="E127" s="69"/>
      <c r="F127" s="69"/>
      <c r="G127" s="69"/>
    </row>
    <row r="128" spans="1:7">
      <c r="A128" s="76"/>
      <c r="B128" s="69"/>
      <c r="C128" s="69"/>
      <c r="D128" s="69"/>
      <c r="E128" s="69"/>
      <c r="F128" s="69"/>
      <c r="G128" s="69"/>
    </row>
    <row r="129" spans="1:7">
      <c r="A129" s="76"/>
      <c r="B129" s="69"/>
      <c r="C129" s="69"/>
      <c r="D129" s="69"/>
      <c r="E129" s="69"/>
      <c r="F129" s="69"/>
      <c r="G129" s="69"/>
    </row>
    <row r="130" spans="1:7">
      <c r="A130" s="76"/>
      <c r="B130" s="69"/>
      <c r="C130" s="69"/>
      <c r="D130" s="69"/>
      <c r="E130" s="69"/>
      <c r="F130" s="69"/>
      <c r="G130" s="69"/>
    </row>
    <row r="131" spans="1:7">
      <c r="A131" s="76"/>
      <c r="B131" s="69"/>
      <c r="C131" s="69"/>
      <c r="D131" s="69"/>
      <c r="E131" s="69"/>
      <c r="F131" s="69"/>
      <c r="G131" s="69"/>
    </row>
    <row r="132" spans="1:7">
      <c r="A132" s="76"/>
      <c r="B132" s="69"/>
      <c r="C132" s="69"/>
      <c r="D132" s="69"/>
      <c r="E132" s="69"/>
      <c r="F132" s="69"/>
      <c r="G132" s="69"/>
    </row>
    <row r="133" spans="1:7">
      <c r="A133" s="76"/>
      <c r="B133" s="69"/>
      <c r="C133" s="69"/>
      <c r="D133" s="69"/>
      <c r="E133" s="69"/>
      <c r="F133" s="69"/>
      <c r="G133" s="69"/>
    </row>
    <row r="134" spans="1:7">
      <c r="A134" s="76"/>
      <c r="B134" s="69"/>
      <c r="C134" s="69"/>
      <c r="D134" s="69"/>
      <c r="E134" s="69"/>
      <c r="F134" s="69"/>
      <c r="G134" s="69"/>
    </row>
    <row r="135" spans="1:7">
      <c r="A135" s="76"/>
      <c r="B135" s="69"/>
      <c r="C135" s="69"/>
      <c r="D135" s="69"/>
      <c r="E135" s="69"/>
      <c r="F135" s="69"/>
      <c r="G135" s="69"/>
    </row>
    <row r="136" spans="1:7">
      <c r="A136" s="76"/>
      <c r="B136" s="69"/>
      <c r="C136" s="69"/>
      <c r="D136" s="69"/>
      <c r="E136" s="69"/>
      <c r="F136" s="69"/>
      <c r="G136" s="69"/>
    </row>
    <row r="137" spans="1:7">
      <c r="A137" s="76"/>
      <c r="B137" s="69"/>
      <c r="C137" s="69"/>
      <c r="D137" s="69"/>
      <c r="E137" s="69"/>
      <c r="F137" s="69"/>
      <c r="G137" s="69"/>
    </row>
    <row r="138" spans="1:7">
      <c r="A138" s="76"/>
      <c r="B138" s="69"/>
      <c r="C138" s="69"/>
      <c r="D138" s="69"/>
      <c r="E138" s="69"/>
      <c r="F138" s="69"/>
      <c r="G138" s="69"/>
    </row>
    <row r="139" spans="1:7">
      <c r="A139" s="76"/>
      <c r="B139" s="69"/>
      <c r="C139" s="69"/>
      <c r="D139" s="69"/>
      <c r="E139" s="69"/>
      <c r="F139" s="69"/>
      <c r="G139" s="69"/>
    </row>
    <row r="140" spans="1:7">
      <c r="A140" s="76"/>
      <c r="B140" s="69"/>
      <c r="C140" s="69"/>
      <c r="D140" s="69"/>
      <c r="E140" s="69"/>
      <c r="F140" s="69"/>
      <c r="G140" s="69"/>
    </row>
    <row r="141" spans="1:7">
      <c r="A141" s="76"/>
      <c r="B141" s="69"/>
      <c r="C141" s="69"/>
      <c r="D141" s="69"/>
      <c r="E141" s="69"/>
      <c r="F141" s="69"/>
      <c r="G141" s="69"/>
    </row>
    <row r="142" spans="1:7">
      <c r="A142" s="76"/>
      <c r="B142" s="69"/>
      <c r="C142" s="69"/>
      <c r="D142" s="69"/>
      <c r="E142" s="69"/>
      <c r="F142" s="69"/>
      <c r="G142" s="69"/>
    </row>
    <row r="143" spans="1:7">
      <c r="A143" s="76"/>
      <c r="B143" s="69"/>
      <c r="C143" s="69"/>
      <c r="D143" s="69"/>
      <c r="E143" s="69"/>
      <c r="F143" s="69"/>
      <c r="G143" s="69"/>
    </row>
    <row r="144" spans="1:7">
      <c r="A144" s="76"/>
      <c r="B144" s="69"/>
      <c r="C144" s="69"/>
      <c r="D144" s="69"/>
      <c r="E144" s="69"/>
      <c r="F144" s="69"/>
      <c r="G144" s="69"/>
    </row>
    <row r="145" spans="1:7">
      <c r="A145" s="76"/>
      <c r="B145" s="69"/>
      <c r="C145" s="69"/>
      <c r="D145" s="69"/>
      <c r="E145" s="69"/>
      <c r="F145" s="69"/>
      <c r="G145" s="69"/>
    </row>
    <row r="146" spans="1:7">
      <c r="A146" s="76"/>
      <c r="B146" s="69"/>
      <c r="C146" s="69"/>
      <c r="D146" s="69"/>
      <c r="E146" s="69"/>
      <c r="F146" s="69"/>
      <c r="G146" s="69"/>
    </row>
    <row r="147" spans="1:7">
      <c r="A147" s="76"/>
      <c r="B147" s="69"/>
      <c r="C147" s="69"/>
      <c r="D147" s="69"/>
      <c r="E147" s="69"/>
      <c r="F147" s="69"/>
      <c r="G147" s="69"/>
    </row>
    <row r="148" spans="1:7">
      <c r="A148" s="76"/>
      <c r="B148" s="69"/>
      <c r="C148" s="69"/>
      <c r="D148" s="69"/>
      <c r="E148" s="69"/>
      <c r="F148" s="69"/>
      <c r="G148" s="69"/>
    </row>
    <row r="149" spans="1:7">
      <c r="A149" s="76"/>
      <c r="B149" s="69"/>
      <c r="C149" s="69"/>
      <c r="D149" s="69"/>
      <c r="E149" s="69"/>
      <c r="F149" s="69"/>
      <c r="G149" s="69"/>
    </row>
  </sheetData>
  <sheetProtection password="EF62" sheet="1" objects="1" scenarios="1" selectLockedCells="1" autoFilter="0"/>
  <mergeCells count="7">
    <mergeCell ref="F16:F18"/>
    <mergeCell ref="G16:G18"/>
    <mergeCell ref="B16:B18"/>
    <mergeCell ref="C16:C18"/>
    <mergeCell ref="A16:A18"/>
    <mergeCell ref="D16:D18"/>
    <mergeCell ref="E16:E18"/>
  </mergeCells>
  <conditionalFormatting sqref="G10">
    <cfRule type="cellIs" dxfId="0" priority="2" stopIfTrue="1" operator="equal">
      <formula>0</formula>
    </cfRule>
  </conditionalFormatting>
  <dataValidations count="2">
    <dataValidation type="list" allowBlank="1" showErrorMessage="1" errorTitle="Ausgabenposition" error="Bitte auswählen!" sqref="E19:E38">
      <formula1>$E$1:$E$9</formula1>
    </dataValidation>
    <dataValidation type="list" allowBlank="1" showErrorMessage="1" errorTitle="Ergebnis" error="Bitte auswählen!" sqref="F19:F38">
      <formula1>$F$1:$F$2</formula1>
    </dataValidation>
  </dataValidations>
  <printOptions horizontalCentered="1"/>
  <pageMargins left="0.19685039370078741" right="0.19685039370078741" top="0.78740157480314965" bottom="0.19685039370078741" header="0.19685039370078741" footer="0.19685039370078741"/>
  <pageSetup paperSize="9" scale="98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Änderungsdoku</vt:lpstr>
      <vt:lpstr>Mittelanforderung</vt:lpstr>
      <vt:lpstr>Anlage 1 | Mittelbedarfsplanung</vt:lpstr>
      <vt:lpstr>Anlage 2 | Unterlagen</vt:lpstr>
      <vt:lpstr>Änderungsdoku!Druckbereich</vt:lpstr>
      <vt:lpstr>'Anlage 1 | Mittelbedarfsplanung'!Druckbereich</vt:lpstr>
      <vt:lpstr>'Anlage 2 | Unterlagen'!Druckbereich</vt:lpstr>
      <vt:lpstr>Mittelanforderung!Druckbereich</vt:lpstr>
      <vt:lpstr>Änderungsdoku!Drucktitel</vt:lpstr>
      <vt:lpstr>'Anlage 2 | Unterlagen'!Drucktitel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2021-09-30T09:07:24Z</cp:lastPrinted>
  <dcterms:created xsi:type="dcterms:W3CDTF">2010-02-12T07:07:07Z</dcterms:created>
  <dcterms:modified xsi:type="dcterms:W3CDTF">2022-12-27T07:59:40Z</dcterms:modified>
</cp:coreProperties>
</file>