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J:\Abt4\Ref41\AOE\Projekte\TMIL\2022_Junglandwirteförderung\AKh_GPJ_Rechner\Aktuelle_Tools_20231219\"/>
    </mc:Choice>
  </mc:AlternateContent>
  <workbookProtection workbookAlgorithmName="SHA-512" workbookHashValue="dEnmG5HR8F7B/VraxReycN8Qx5FKYQFGi8DH0Z0amgYcjr/z8uwmLS02FXizZudzW6L4t0Z3NaOYENqkZv1kug==" workbookSaltValue="FKL+dirbpGoLcnOF7xXITg==" workbookSpinCount="100000" lockStructure="1"/>
  <bookViews>
    <workbookView xWindow="0" yWindow="0" windowWidth="28770" windowHeight="12375" tabRatio="897"/>
  </bookViews>
  <sheets>
    <sheet name="1_Deckblatt" sheetId="61" r:id="rId1"/>
    <sheet name="2_Erläuterungen" sheetId="62" r:id="rId2"/>
    <sheet name="3_Betriebsdaten" sheetId="56" r:id="rId3"/>
    <sheet name="4_Pflanzenbau" sheetId="20" r:id="rId4"/>
    <sheet name="5_Tierhaltung" sheetId="34" r:id="rId5"/>
    <sheet name="6_Obst-Gartenbau_Glas" sheetId="67" r:id="rId6"/>
    <sheet name="7_Obst-Gartenbau_Freiland" sheetId="64" r:id="rId7"/>
    <sheet name="8_Direktvermarktung" sheetId="65" r:id="rId8"/>
    <sheet name="9_Dienstleistung_Nebenbetriebe" sheetId="66" r:id="rId9"/>
    <sheet name="10_Betriebsertrag" sheetId="70" r:id="rId10"/>
    <sheet name="11_Betriebsaufwendungen" sheetId="71" r:id="rId11"/>
    <sheet name="12_Gewinn_Jahresüberschuss" sheetId="72" r:id="rId12"/>
    <sheet name="13_Investitionsplan" sheetId="73" r:id="rId13"/>
    <sheet name="14_Erläuterungen_zum_Antrag" sheetId="74" r:id="rId14"/>
    <sheet name="Hilfstabelle_Dropdown" sheetId="69" state="hidden" r:id="rId15"/>
  </sheets>
  <definedNames>
    <definedName name="Art_der_Investition">#REF!</definedName>
    <definedName name="Auswirkung_der_Investition">#REF!</definedName>
    <definedName name="_xlnm.Print_Area" localSheetId="0">'1_Deckblatt'!$B$2:$I$22</definedName>
    <definedName name="_xlnm.Print_Area" localSheetId="9">'10_Betriebsertrag'!$B$1:$E$42</definedName>
    <definedName name="_xlnm.Print_Area" localSheetId="10">'11_Betriebsaufwendungen'!$B$1:$E$47</definedName>
    <definedName name="_xlnm.Print_Area" localSheetId="11">'12_Gewinn_Jahresüberschuss'!$B$1:$E$30</definedName>
    <definedName name="_xlnm.Print_Area" localSheetId="12">'13_Investitionsplan'!$A$1:$H$36</definedName>
    <definedName name="_xlnm.Print_Area" localSheetId="1">'2_Erläuterungen'!$B$1:$L$8</definedName>
    <definedName name="_xlnm.Print_Area" localSheetId="2">'3_Betriebsdaten'!$B$1:$H$38</definedName>
    <definedName name="_xlnm.Print_Area" localSheetId="3">'4_Pflanzenbau'!$A$1:$Q$61</definedName>
    <definedName name="_xlnm.Print_Area" localSheetId="4">'5_Tierhaltung'!$B$2:$Q$82</definedName>
    <definedName name="_xlnm.Print_Area" localSheetId="5">'6_Obst-Gartenbau_Glas'!$B$2:$Q$92</definedName>
    <definedName name="_xlnm.Print_Area" localSheetId="6">'7_Obst-Gartenbau_Freiland'!$B$2:$Q$129</definedName>
    <definedName name="_xlnm.Print_Area" localSheetId="7">'8_Direktvermarktung'!$B$2:$L$79</definedName>
    <definedName name="_xlnm.Print_Area" localSheetId="8">'9_Dienstleistung_Nebenbetriebe'!$B$2:$L$48</definedName>
    <definedName name="_xlnm.Print_Titles" localSheetId="3">'4_Pflanzenbau'!$2:$9</definedName>
    <definedName name="_xlnm.Print_Titles" localSheetId="4">'5_Tierhaltung'!$2:$9</definedName>
    <definedName name="_xlnm.Print_Titles" localSheetId="5">'6_Obst-Gartenbau_Glas'!$2:$9</definedName>
    <definedName name="_xlnm.Print_Titles" localSheetId="6">'7_Obst-Gartenbau_Freiland'!$2:$9</definedName>
    <definedName name="_xlnm.Print_Titles" localSheetId="7">'8_Direktvermarktung'!$2:$9</definedName>
    <definedName name="Z_83DF7D74_053B_47C3_9384_571C1DE64C0B_.wvu.PrintArea" localSheetId="4" hidden="1">'5_Tierhaltung'!$A$6:$G$64</definedName>
    <definedName name="Zuordnung_der_Investition">#REF!</definedName>
  </definedNames>
  <calcPr calcId="162913"/>
</workbook>
</file>

<file path=xl/calcChain.xml><?xml version="1.0" encoding="utf-8"?>
<calcChain xmlns="http://schemas.openxmlformats.org/spreadsheetml/2006/main">
  <c r="G121" i="64" l="1"/>
  <c r="M121" i="64"/>
  <c r="H121" i="64"/>
  <c r="C121" i="64"/>
  <c r="M128" i="64"/>
  <c r="H128" i="64"/>
  <c r="C128" i="64"/>
  <c r="M114" i="64"/>
  <c r="H114" i="64"/>
  <c r="C114" i="64"/>
  <c r="M107" i="64"/>
  <c r="H107" i="64"/>
  <c r="C107" i="64"/>
  <c r="M96" i="64"/>
  <c r="H96" i="64"/>
  <c r="C96" i="64"/>
  <c r="M89" i="64"/>
  <c r="H89" i="64"/>
  <c r="C89" i="64"/>
  <c r="M73" i="64"/>
  <c r="H73" i="64"/>
  <c r="C73" i="64"/>
  <c r="M57" i="64"/>
  <c r="H57" i="64"/>
  <c r="C57" i="64"/>
  <c r="M41" i="64"/>
  <c r="H41" i="64"/>
  <c r="C41" i="64"/>
  <c r="M25" i="64"/>
  <c r="H25" i="64"/>
  <c r="M91" i="67"/>
  <c r="H91" i="67"/>
  <c r="C91" i="67"/>
  <c r="M86" i="67"/>
  <c r="H86" i="67"/>
  <c r="C86" i="67"/>
  <c r="M78" i="67"/>
  <c r="H78" i="67"/>
  <c r="C78" i="67"/>
  <c r="M64" i="67"/>
  <c r="H64" i="67"/>
  <c r="C64" i="67"/>
  <c r="M49" i="67"/>
  <c r="H49" i="67"/>
  <c r="C49" i="67"/>
  <c r="M41" i="67"/>
  <c r="H41" i="67"/>
  <c r="C41" i="67"/>
  <c r="M33" i="67"/>
  <c r="H33" i="67"/>
  <c r="C33" i="67"/>
  <c r="M25" i="67"/>
  <c r="H25" i="67"/>
  <c r="C25" i="64"/>
  <c r="C25" i="67"/>
  <c r="M17" i="67"/>
  <c r="H17" i="67"/>
  <c r="C17" i="67"/>
  <c r="C3" i="71" l="1"/>
  <c r="C3" i="70"/>
  <c r="C5" i="66"/>
  <c r="C5" i="65"/>
  <c r="C5" i="64"/>
  <c r="C5" i="67"/>
  <c r="C5" i="34"/>
  <c r="C5" i="20"/>
  <c r="C4" i="74"/>
  <c r="C3" i="72"/>
  <c r="C3" i="73"/>
  <c r="Q68" i="34" l="1"/>
  <c r="Q69" i="34"/>
  <c r="Q70" i="34"/>
  <c r="Q71" i="34"/>
  <c r="Q72" i="34"/>
  <c r="L68" i="34"/>
  <c r="L69" i="34"/>
  <c r="L70" i="34"/>
  <c r="L71" i="34"/>
  <c r="L72" i="34"/>
  <c r="G68" i="34"/>
  <c r="G69" i="34"/>
  <c r="G70" i="34"/>
  <c r="G71" i="34"/>
  <c r="G72" i="34"/>
  <c r="Q14" i="34"/>
  <c r="L14" i="34"/>
  <c r="G14" i="34"/>
  <c r="K39" i="69" l="1"/>
  <c r="L39" i="69"/>
  <c r="M39" i="69"/>
  <c r="K40" i="69"/>
  <c r="L40" i="69"/>
  <c r="M40" i="69"/>
  <c r="K41" i="69"/>
  <c r="L41" i="69"/>
  <c r="M41" i="69"/>
  <c r="K42" i="69"/>
  <c r="L42" i="69"/>
  <c r="M42" i="69"/>
  <c r="M38" i="69" l="1"/>
  <c r="M37" i="69"/>
  <c r="M36" i="69"/>
  <c r="M30" i="69"/>
  <c r="M31" i="69"/>
  <c r="M32" i="69"/>
  <c r="M33" i="69"/>
  <c r="M34" i="69"/>
  <c r="M35" i="69"/>
  <c r="M29" i="69"/>
  <c r="M24" i="69"/>
  <c r="M25" i="69"/>
  <c r="M26" i="69"/>
  <c r="M27" i="69"/>
  <c r="M28" i="69"/>
  <c r="M23" i="69"/>
  <c r="M18" i="69"/>
  <c r="M19" i="69"/>
  <c r="M20" i="69"/>
  <c r="M21" i="69"/>
  <c r="M22" i="69"/>
  <c r="M17" i="69"/>
  <c r="M14" i="69"/>
  <c r="M15" i="69"/>
  <c r="M16" i="69"/>
  <c r="M13" i="69"/>
  <c r="M10" i="69"/>
  <c r="M11" i="69"/>
  <c r="M12" i="69"/>
  <c r="M9" i="69"/>
  <c r="M3" i="69"/>
  <c r="M4" i="69"/>
  <c r="M5" i="69"/>
  <c r="M6" i="69"/>
  <c r="M7" i="69"/>
  <c r="M8" i="69"/>
  <c r="M2" i="69"/>
  <c r="L38" i="69"/>
  <c r="L37" i="69"/>
  <c r="L36" i="69"/>
  <c r="L30" i="69"/>
  <c r="L31" i="69"/>
  <c r="L32" i="69"/>
  <c r="L33" i="69"/>
  <c r="L34" i="69"/>
  <c r="L35" i="69"/>
  <c r="L29" i="69"/>
  <c r="L24" i="69"/>
  <c r="L25" i="69"/>
  <c r="L26" i="69"/>
  <c r="L27" i="69"/>
  <c r="L28" i="69"/>
  <c r="L23" i="69"/>
  <c r="L18" i="69"/>
  <c r="L19" i="69"/>
  <c r="L20" i="69"/>
  <c r="L21" i="69"/>
  <c r="L22" i="69"/>
  <c r="L17" i="69"/>
  <c r="L14" i="69"/>
  <c r="L15" i="69"/>
  <c r="L16" i="69"/>
  <c r="L13" i="69"/>
  <c r="L10" i="69"/>
  <c r="L11" i="69"/>
  <c r="L12" i="69"/>
  <c r="L9" i="69"/>
  <c r="L3" i="69"/>
  <c r="L4" i="69"/>
  <c r="L5" i="69"/>
  <c r="L6" i="69"/>
  <c r="L7" i="69"/>
  <c r="L8" i="69"/>
  <c r="L2" i="69"/>
  <c r="K38" i="69"/>
  <c r="K37" i="69"/>
  <c r="K36" i="69"/>
  <c r="K30" i="69"/>
  <c r="K31" i="69"/>
  <c r="K32" i="69"/>
  <c r="K33" i="69"/>
  <c r="K34" i="69"/>
  <c r="K35" i="69"/>
  <c r="K29" i="69"/>
  <c r="K24" i="69"/>
  <c r="K25" i="69"/>
  <c r="K26" i="69"/>
  <c r="K27" i="69"/>
  <c r="K28" i="69"/>
  <c r="K23" i="69"/>
  <c r="K18" i="69"/>
  <c r="K19" i="69"/>
  <c r="K20" i="69"/>
  <c r="K21" i="69"/>
  <c r="K22" i="69"/>
  <c r="K17" i="69"/>
  <c r="K14" i="69"/>
  <c r="K15" i="69"/>
  <c r="K16" i="69"/>
  <c r="K13" i="69"/>
  <c r="K10" i="69"/>
  <c r="K11" i="69"/>
  <c r="K12" i="69"/>
  <c r="K9" i="69"/>
  <c r="K3" i="69"/>
  <c r="K4" i="69"/>
  <c r="K5" i="69"/>
  <c r="K6" i="69"/>
  <c r="K7" i="69"/>
  <c r="K8" i="69"/>
  <c r="K2" i="69"/>
  <c r="M1" i="69"/>
  <c r="L1" i="69"/>
  <c r="K1" i="69"/>
  <c r="E35" i="56" l="1"/>
  <c r="G35" i="56"/>
  <c r="C35" i="56"/>
  <c r="E13" i="56"/>
  <c r="H5" i="73" s="1"/>
  <c r="C13" i="56"/>
  <c r="H7" i="64" s="1"/>
  <c r="F5" i="73" l="1"/>
  <c r="H7" i="67"/>
  <c r="M7" i="67"/>
  <c r="E5" i="73"/>
  <c r="H7" i="34"/>
  <c r="G5" i="73"/>
  <c r="M7" i="34"/>
  <c r="M7" i="64"/>
  <c r="Q10" i="64"/>
  <c r="Q127" i="64"/>
  <c r="Q126" i="64"/>
  <c r="Q125" i="64"/>
  <c r="Q124" i="64"/>
  <c r="Q123" i="64"/>
  <c r="Q122" i="64"/>
  <c r="Q128" i="64" s="1"/>
  <c r="Q120" i="64"/>
  <c r="Q119" i="64"/>
  <c r="Q118" i="64"/>
  <c r="Q117" i="64"/>
  <c r="Q116" i="64"/>
  <c r="Q115" i="64"/>
  <c r="Q113" i="64"/>
  <c r="Q112" i="64"/>
  <c r="Q111" i="64"/>
  <c r="Q110" i="64"/>
  <c r="Q109" i="64"/>
  <c r="Q108" i="64"/>
  <c r="Q114" i="64" s="1"/>
  <c r="Q106" i="64"/>
  <c r="Q105" i="64"/>
  <c r="Q104" i="64"/>
  <c r="Q103" i="64"/>
  <c r="Q102" i="64"/>
  <c r="Q101" i="64"/>
  <c r="Q100" i="64"/>
  <c r="Q99" i="64"/>
  <c r="Q107" i="64" s="1"/>
  <c r="Q98" i="64"/>
  <c r="Q97" i="64"/>
  <c r="Q95" i="64"/>
  <c r="Q94" i="64"/>
  <c r="Q93" i="64"/>
  <c r="Q92" i="64"/>
  <c r="Q91" i="64"/>
  <c r="Q90" i="64"/>
  <c r="Q88" i="64"/>
  <c r="Q87" i="64"/>
  <c r="Q86" i="64"/>
  <c r="Q85" i="64"/>
  <c r="Q84" i="64"/>
  <c r="Q83" i="64"/>
  <c r="Q82" i="64"/>
  <c r="Q81" i="64"/>
  <c r="Q80" i="64"/>
  <c r="Q79" i="64"/>
  <c r="Q78" i="64"/>
  <c r="Q77" i="64"/>
  <c r="Q76" i="64"/>
  <c r="Q75" i="64"/>
  <c r="Q74" i="64"/>
  <c r="Q72" i="64"/>
  <c r="Q71" i="64"/>
  <c r="Q70" i="64"/>
  <c r="Q69" i="64"/>
  <c r="Q68" i="64"/>
  <c r="Q67" i="64"/>
  <c r="Q66" i="64"/>
  <c r="Q65" i="64"/>
  <c r="Q64" i="64"/>
  <c r="Q63" i="64"/>
  <c r="Q62" i="64"/>
  <c r="Q61" i="64"/>
  <c r="Q60" i="64"/>
  <c r="Q59" i="64"/>
  <c r="Q58" i="64"/>
  <c r="Q56" i="64"/>
  <c r="Q55" i="64"/>
  <c r="Q54" i="64"/>
  <c r="Q53" i="64"/>
  <c r="Q52" i="64"/>
  <c r="Q51" i="64"/>
  <c r="Q50" i="64"/>
  <c r="Q49" i="64"/>
  <c r="Q48" i="64"/>
  <c r="Q47" i="64"/>
  <c r="Q46" i="64"/>
  <c r="Q45" i="64"/>
  <c r="Q44" i="64"/>
  <c r="Q43" i="64"/>
  <c r="Q57" i="64" s="1"/>
  <c r="Q42" i="64"/>
  <c r="Q40" i="64"/>
  <c r="Q39" i="64"/>
  <c r="Q38" i="64"/>
  <c r="Q37" i="64"/>
  <c r="Q36" i="64"/>
  <c r="Q35" i="64"/>
  <c r="Q34" i="64"/>
  <c r="Q33" i="64"/>
  <c r="Q32" i="64"/>
  <c r="Q31" i="64"/>
  <c r="Q30" i="64"/>
  <c r="Q29" i="64"/>
  <c r="Q28" i="64"/>
  <c r="Q27" i="64"/>
  <c r="Q26" i="64"/>
  <c r="Q41" i="64" s="1"/>
  <c r="Q24" i="64"/>
  <c r="Q23" i="64"/>
  <c r="Q22" i="64"/>
  <c r="Q21" i="64"/>
  <c r="Q20" i="64"/>
  <c r="Q19" i="64"/>
  <c r="Q18" i="64"/>
  <c r="Q17" i="64"/>
  <c r="Q16" i="64"/>
  <c r="Q15" i="64"/>
  <c r="Q14" i="64"/>
  <c r="Q13" i="64"/>
  <c r="Q12" i="64"/>
  <c r="Q11" i="64"/>
  <c r="L127" i="64"/>
  <c r="L126" i="64"/>
  <c r="L125" i="64"/>
  <c r="L124" i="64"/>
  <c r="L123" i="64"/>
  <c r="L122" i="64"/>
  <c r="L120" i="64"/>
  <c r="L119" i="64"/>
  <c r="L118" i="64"/>
  <c r="L117" i="64"/>
  <c r="L116" i="64"/>
  <c r="L115" i="64"/>
  <c r="L113" i="64"/>
  <c r="L112" i="64"/>
  <c r="L111" i="64"/>
  <c r="L110" i="64"/>
  <c r="L109" i="64"/>
  <c r="L108" i="64"/>
  <c r="L106" i="64"/>
  <c r="L105" i="64"/>
  <c r="L104" i="64"/>
  <c r="L103" i="64"/>
  <c r="L102" i="64"/>
  <c r="L101" i="64"/>
  <c r="L100" i="64"/>
  <c r="L99" i="64"/>
  <c r="L98" i="64"/>
  <c r="L97" i="64"/>
  <c r="L95" i="64"/>
  <c r="L94" i="64"/>
  <c r="L93" i="64"/>
  <c r="L92" i="64"/>
  <c r="L91" i="64"/>
  <c r="L90" i="64"/>
  <c r="L88" i="64"/>
  <c r="L87" i="64"/>
  <c r="L86" i="64"/>
  <c r="L85" i="64"/>
  <c r="L84" i="64"/>
  <c r="L83" i="64"/>
  <c r="L82" i="64"/>
  <c r="L81" i="64"/>
  <c r="L80" i="64"/>
  <c r="L79" i="64"/>
  <c r="L78" i="64"/>
  <c r="L77" i="64"/>
  <c r="L76" i="64"/>
  <c r="L75" i="64"/>
  <c r="L74" i="64"/>
  <c r="L72" i="64"/>
  <c r="L71" i="64"/>
  <c r="L70" i="64"/>
  <c r="L69" i="64"/>
  <c r="L68" i="64"/>
  <c r="L67" i="64"/>
  <c r="L66" i="64"/>
  <c r="L65" i="64"/>
  <c r="L64" i="64"/>
  <c r="L63" i="64"/>
  <c r="L62" i="64"/>
  <c r="L61" i="64"/>
  <c r="L60" i="64"/>
  <c r="L59" i="64"/>
  <c r="L58" i="64"/>
  <c r="L56" i="64"/>
  <c r="L55" i="64"/>
  <c r="L54" i="64"/>
  <c r="L53" i="64"/>
  <c r="L52" i="64"/>
  <c r="L51" i="64"/>
  <c r="L50" i="64"/>
  <c r="L49" i="64"/>
  <c r="L48" i="64"/>
  <c r="L47" i="64"/>
  <c r="L46" i="64"/>
  <c r="L45" i="64"/>
  <c r="L44" i="64"/>
  <c r="L43" i="64"/>
  <c r="L42" i="64"/>
  <c r="L40" i="64"/>
  <c r="L39" i="64"/>
  <c r="L38" i="64"/>
  <c r="L37" i="64"/>
  <c r="L36" i="64"/>
  <c r="L35" i="64"/>
  <c r="L34" i="64"/>
  <c r="L33" i="64"/>
  <c r="L32" i="64"/>
  <c r="L31" i="64"/>
  <c r="L30" i="64"/>
  <c r="L29" i="64"/>
  <c r="L28" i="64"/>
  <c r="L27" i="64"/>
  <c r="L26" i="64"/>
  <c r="L24" i="64"/>
  <c r="L23" i="64"/>
  <c r="L22" i="64"/>
  <c r="L21" i="64"/>
  <c r="L20" i="64"/>
  <c r="L19" i="64"/>
  <c r="L18" i="64"/>
  <c r="L17" i="64"/>
  <c r="L16" i="64"/>
  <c r="L15" i="64"/>
  <c r="L14" i="64"/>
  <c r="L13" i="64"/>
  <c r="L12" i="64"/>
  <c r="L11" i="64"/>
  <c r="L10" i="64"/>
  <c r="G123" i="64"/>
  <c r="G124" i="64"/>
  <c r="G125" i="64"/>
  <c r="G126" i="64"/>
  <c r="G127" i="64"/>
  <c r="G122" i="64"/>
  <c r="G116" i="64"/>
  <c r="G117" i="64"/>
  <c r="G118" i="64"/>
  <c r="G119" i="64"/>
  <c r="G120" i="64"/>
  <c r="G115" i="64"/>
  <c r="G109" i="64"/>
  <c r="G110" i="64"/>
  <c r="G111" i="64"/>
  <c r="G112" i="64"/>
  <c r="G113" i="64"/>
  <c r="G108" i="64"/>
  <c r="G98" i="64"/>
  <c r="G99" i="64"/>
  <c r="G100" i="64"/>
  <c r="G101" i="64"/>
  <c r="G102" i="64"/>
  <c r="G103" i="64"/>
  <c r="G104" i="64"/>
  <c r="G105" i="64"/>
  <c r="G106" i="64"/>
  <c r="G97" i="64"/>
  <c r="G91" i="64"/>
  <c r="G92" i="64"/>
  <c r="G93" i="64"/>
  <c r="G94" i="64"/>
  <c r="G95" i="64"/>
  <c r="G90" i="64"/>
  <c r="G75" i="64"/>
  <c r="G76" i="64"/>
  <c r="G77" i="64"/>
  <c r="G78" i="64"/>
  <c r="G79" i="64"/>
  <c r="G80" i="64"/>
  <c r="G81" i="64"/>
  <c r="G82" i="64"/>
  <c r="G83" i="64"/>
  <c r="G84" i="64"/>
  <c r="G85" i="64"/>
  <c r="G86" i="64"/>
  <c r="G87" i="64"/>
  <c r="G88" i="64"/>
  <c r="G74" i="64"/>
  <c r="G59" i="64"/>
  <c r="G60" i="64"/>
  <c r="G61" i="64"/>
  <c r="G62" i="64"/>
  <c r="G63" i="64"/>
  <c r="G64" i="64"/>
  <c r="G65" i="64"/>
  <c r="G66" i="64"/>
  <c r="G67" i="64"/>
  <c r="G68" i="64"/>
  <c r="G69" i="64"/>
  <c r="G70" i="64"/>
  <c r="G71" i="64"/>
  <c r="G72" i="64"/>
  <c r="G58" i="64"/>
  <c r="G43" i="64"/>
  <c r="G44" i="64"/>
  <c r="G45" i="64"/>
  <c r="G46" i="64"/>
  <c r="G47" i="64"/>
  <c r="G48" i="64"/>
  <c r="G49" i="64"/>
  <c r="G50" i="64"/>
  <c r="G51" i="64"/>
  <c r="G52" i="64"/>
  <c r="G53" i="64"/>
  <c r="G54" i="64"/>
  <c r="G55" i="64"/>
  <c r="G56" i="64"/>
  <c r="G42" i="64"/>
  <c r="G28" i="64"/>
  <c r="G29" i="64"/>
  <c r="G30" i="64"/>
  <c r="G31" i="64"/>
  <c r="G32" i="64"/>
  <c r="G33" i="64"/>
  <c r="G34" i="64"/>
  <c r="G35" i="64"/>
  <c r="G36" i="64"/>
  <c r="G37" i="64"/>
  <c r="G38" i="64"/>
  <c r="G39" i="64"/>
  <c r="G40" i="64"/>
  <c r="G27" i="64"/>
  <c r="G26" i="64"/>
  <c r="G11" i="64"/>
  <c r="G12" i="64"/>
  <c r="G13" i="64"/>
  <c r="G14" i="64"/>
  <c r="G15" i="64"/>
  <c r="G16" i="64"/>
  <c r="G17" i="64"/>
  <c r="G18" i="64"/>
  <c r="G19" i="64"/>
  <c r="G20" i="64"/>
  <c r="G21" i="64"/>
  <c r="G22" i="64"/>
  <c r="G23" i="64"/>
  <c r="G24" i="64"/>
  <c r="G10" i="64"/>
  <c r="Q90" i="67"/>
  <c r="Q89" i="67"/>
  <c r="Q88" i="67"/>
  <c r="Q85" i="67"/>
  <c r="Q84" i="67"/>
  <c r="Q83" i="67"/>
  <c r="Q82" i="67"/>
  <c r="Q81" i="67"/>
  <c r="Q80" i="67"/>
  <c r="Q79" i="67"/>
  <c r="Q77" i="67"/>
  <c r="Q76" i="67"/>
  <c r="Q75" i="67"/>
  <c r="Q74" i="67"/>
  <c r="Q73" i="67"/>
  <c r="Q72" i="67"/>
  <c r="Q71" i="67"/>
  <c r="Q70" i="67"/>
  <c r="Q69" i="67"/>
  <c r="Q68" i="67"/>
  <c r="Q67" i="67"/>
  <c r="Q66" i="67"/>
  <c r="Q65" i="67"/>
  <c r="Q63" i="67"/>
  <c r="Q62" i="67"/>
  <c r="Q61" i="67"/>
  <c r="Q60" i="67"/>
  <c r="Q59" i="67"/>
  <c r="Q58" i="67"/>
  <c r="Q57" i="67"/>
  <c r="Q56" i="67"/>
  <c r="Q55" i="67"/>
  <c r="Q54" i="67"/>
  <c r="Q53" i="67"/>
  <c r="Q52" i="67"/>
  <c r="Q51" i="67"/>
  <c r="Q48" i="67"/>
  <c r="Q47" i="67"/>
  <c r="Q46" i="67"/>
  <c r="Q45" i="67"/>
  <c r="Q44" i="67"/>
  <c r="Q43" i="67"/>
  <c r="Q42" i="67"/>
  <c r="Q40" i="67"/>
  <c r="Q39" i="67"/>
  <c r="Q38" i="67"/>
  <c r="Q37" i="67"/>
  <c r="Q36" i="67"/>
  <c r="Q35" i="67"/>
  <c r="Q34" i="67"/>
  <c r="Q32" i="67"/>
  <c r="Q31" i="67"/>
  <c r="Q30" i="67"/>
  <c r="Q29" i="67"/>
  <c r="Q28" i="67"/>
  <c r="Q27" i="67"/>
  <c r="Q26" i="67"/>
  <c r="Q24" i="67"/>
  <c r="Q23" i="67"/>
  <c r="Q22" i="67"/>
  <c r="Q21" i="67"/>
  <c r="Q20" i="67"/>
  <c r="Q19" i="67"/>
  <c r="Q18" i="67"/>
  <c r="Q16" i="67"/>
  <c r="Q15" i="67"/>
  <c r="Q14" i="67"/>
  <c r="Q13" i="67"/>
  <c r="Q12" i="67"/>
  <c r="Q11" i="67"/>
  <c r="Q10" i="67"/>
  <c r="L90" i="67"/>
  <c r="L89" i="67"/>
  <c r="L88" i="67"/>
  <c r="L85" i="67"/>
  <c r="L84" i="67"/>
  <c r="L83" i="67"/>
  <c r="L82" i="67"/>
  <c r="L81" i="67"/>
  <c r="L80" i="67"/>
  <c r="L79" i="67"/>
  <c r="L77" i="67"/>
  <c r="L76" i="67"/>
  <c r="L75" i="67"/>
  <c r="L74" i="67"/>
  <c r="L73" i="67"/>
  <c r="L72" i="67"/>
  <c r="L71" i="67"/>
  <c r="L70" i="67"/>
  <c r="L69" i="67"/>
  <c r="L68" i="67"/>
  <c r="L67" i="67"/>
  <c r="L66" i="67"/>
  <c r="L65" i="67"/>
  <c r="L63" i="67"/>
  <c r="L62" i="67"/>
  <c r="L61" i="67"/>
  <c r="L60" i="67"/>
  <c r="L59" i="67"/>
  <c r="L58" i="67"/>
  <c r="L57" i="67"/>
  <c r="L56" i="67"/>
  <c r="L55" i="67"/>
  <c r="L54" i="67"/>
  <c r="L53" i="67"/>
  <c r="L52" i="67"/>
  <c r="L51" i="67"/>
  <c r="L48" i="67"/>
  <c r="L47" i="67"/>
  <c r="L46" i="67"/>
  <c r="L45" i="67"/>
  <c r="L44" i="67"/>
  <c r="L43" i="67"/>
  <c r="L42" i="67"/>
  <c r="L40" i="67"/>
  <c r="L39" i="67"/>
  <c r="L38" i="67"/>
  <c r="L37" i="67"/>
  <c r="L36" i="67"/>
  <c r="L35" i="67"/>
  <c r="L41" i="67" s="1"/>
  <c r="L34" i="67"/>
  <c r="L32" i="67"/>
  <c r="L31" i="67"/>
  <c r="L30" i="67"/>
  <c r="L29" i="67"/>
  <c r="L28" i="67"/>
  <c r="L27" i="67"/>
  <c r="L26" i="67"/>
  <c r="L24" i="67"/>
  <c r="L23" i="67"/>
  <c r="L22" i="67"/>
  <c r="L21" i="67"/>
  <c r="L20" i="67"/>
  <c r="L19" i="67"/>
  <c r="L18" i="67"/>
  <c r="L16" i="67"/>
  <c r="L15" i="67"/>
  <c r="L14" i="67"/>
  <c r="L13" i="67"/>
  <c r="L12" i="67"/>
  <c r="L11" i="67"/>
  <c r="L10" i="67"/>
  <c r="G89" i="67"/>
  <c r="G90" i="67"/>
  <c r="G88" i="67"/>
  <c r="G85" i="67"/>
  <c r="G84" i="67"/>
  <c r="G83" i="67"/>
  <c r="G82" i="67"/>
  <c r="G81" i="67"/>
  <c r="G80" i="67"/>
  <c r="G79" i="67"/>
  <c r="G77" i="67"/>
  <c r="G76" i="67"/>
  <c r="G75" i="67"/>
  <c r="G74" i="67"/>
  <c r="G73" i="67"/>
  <c r="G72" i="67"/>
  <c r="G71" i="67"/>
  <c r="G70" i="67"/>
  <c r="G69" i="67"/>
  <c r="G68" i="67"/>
  <c r="G67" i="67"/>
  <c r="G66" i="67"/>
  <c r="G65" i="67"/>
  <c r="G58" i="67"/>
  <c r="G59" i="67"/>
  <c r="G60" i="67"/>
  <c r="G61" i="67"/>
  <c r="G62" i="67"/>
  <c r="G63" i="67"/>
  <c r="G57" i="67"/>
  <c r="G56" i="67"/>
  <c r="G55" i="67"/>
  <c r="G54" i="67"/>
  <c r="G53" i="67"/>
  <c r="G52" i="67"/>
  <c r="G51" i="67"/>
  <c r="G48" i="67"/>
  <c r="G47" i="67"/>
  <c r="G46" i="67"/>
  <c r="G45" i="67"/>
  <c r="G44" i="67"/>
  <c r="G43" i="67"/>
  <c r="G42" i="67"/>
  <c r="G40" i="67"/>
  <c r="G39" i="67"/>
  <c r="G38" i="67"/>
  <c r="G37" i="67"/>
  <c r="G36" i="67"/>
  <c r="G35" i="67"/>
  <c r="G34" i="67"/>
  <c r="G32" i="67"/>
  <c r="G31" i="67"/>
  <c r="G30" i="67"/>
  <c r="G29" i="67"/>
  <c r="G28" i="67"/>
  <c r="G27" i="67"/>
  <c r="G26" i="67"/>
  <c r="G24" i="67"/>
  <c r="G23" i="67"/>
  <c r="G22" i="67"/>
  <c r="G21" i="67"/>
  <c r="G20" i="67"/>
  <c r="G19" i="67"/>
  <c r="G18" i="67"/>
  <c r="G11" i="67"/>
  <c r="G12" i="67"/>
  <c r="G13" i="67"/>
  <c r="G14" i="67"/>
  <c r="G15" i="67"/>
  <c r="G16" i="67"/>
  <c r="G10" i="67"/>
  <c r="G10" i="20"/>
  <c r="M60" i="20"/>
  <c r="Q58" i="20"/>
  <c r="Q74" i="34"/>
  <c r="Q80" i="34"/>
  <c r="Q79" i="34"/>
  <c r="Q78" i="34"/>
  <c r="Q76" i="34"/>
  <c r="Q75" i="34"/>
  <c r="Q67" i="34"/>
  <c r="Q65" i="34"/>
  <c r="Q64" i="34"/>
  <c r="Q62" i="34"/>
  <c r="Q61" i="34"/>
  <c r="Q60" i="34"/>
  <c r="Q59" i="34"/>
  <c r="Q58" i="34"/>
  <c r="Q57" i="34"/>
  <c r="Q56" i="34"/>
  <c r="Q55" i="34"/>
  <c r="Q54" i="34"/>
  <c r="Q53" i="34"/>
  <c r="Q51" i="34"/>
  <c r="Q50" i="34"/>
  <c r="Q49" i="34"/>
  <c r="Q48" i="34"/>
  <c r="Q47" i="34"/>
  <c r="Q46" i="34"/>
  <c r="Q45" i="34"/>
  <c r="Q43" i="34"/>
  <c r="Q42" i="34"/>
  <c r="Q41" i="34"/>
  <c r="Q40" i="34"/>
  <c r="Q39" i="34"/>
  <c r="Q38" i="34"/>
  <c r="Q37" i="34"/>
  <c r="Q36" i="34"/>
  <c r="Q34" i="34"/>
  <c r="Q33" i="34"/>
  <c r="Q32" i="34"/>
  <c r="Q31" i="34"/>
  <c r="Q30" i="34"/>
  <c r="Q29" i="34"/>
  <c r="Q27" i="34"/>
  <c r="Q26" i="34"/>
  <c r="Q25" i="34"/>
  <c r="Q24" i="34"/>
  <c r="Q23" i="34"/>
  <c r="Q22" i="34"/>
  <c r="Q21" i="34"/>
  <c r="Q19" i="34"/>
  <c r="Q18" i="34"/>
  <c r="Q17" i="34"/>
  <c r="Q16" i="34"/>
  <c r="Q15" i="34"/>
  <c r="Q13" i="34"/>
  <c r="Q12" i="34"/>
  <c r="Q11" i="34"/>
  <c r="Q10" i="34"/>
  <c r="L80" i="34"/>
  <c r="L79" i="34"/>
  <c r="L78" i="34"/>
  <c r="L76" i="34"/>
  <c r="L75" i="34"/>
  <c r="L74" i="34"/>
  <c r="L67" i="34"/>
  <c r="L65" i="34"/>
  <c r="L64" i="34"/>
  <c r="L62" i="34"/>
  <c r="L61" i="34"/>
  <c r="L60" i="34"/>
  <c r="L59" i="34"/>
  <c r="L58" i="34"/>
  <c r="L57" i="34"/>
  <c r="L56" i="34"/>
  <c r="L55" i="34"/>
  <c r="L54" i="34"/>
  <c r="L53" i="34"/>
  <c r="L51" i="34"/>
  <c r="L50" i="34"/>
  <c r="L49" i="34"/>
  <c r="L48" i="34"/>
  <c r="L47" i="34"/>
  <c r="L46" i="34"/>
  <c r="L45" i="34"/>
  <c r="L43" i="34"/>
  <c r="L42" i="34"/>
  <c r="L41" i="34"/>
  <c r="L40" i="34"/>
  <c r="L39" i="34"/>
  <c r="L38" i="34"/>
  <c r="L37" i="34"/>
  <c r="L36" i="34"/>
  <c r="L34" i="34"/>
  <c r="L33" i="34"/>
  <c r="L32" i="34"/>
  <c r="L31" i="34"/>
  <c r="L30" i="34"/>
  <c r="L29" i="34"/>
  <c r="L27" i="34"/>
  <c r="L26" i="34"/>
  <c r="L25" i="34"/>
  <c r="L24" i="34"/>
  <c r="L23" i="34"/>
  <c r="L22" i="34"/>
  <c r="L21" i="34"/>
  <c r="L19" i="34"/>
  <c r="L18" i="34"/>
  <c r="L17" i="34"/>
  <c r="L16" i="34"/>
  <c r="L15" i="34"/>
  <c r="L13" i="34"/>
  <c r="L12" i="34"/>
  <c r="L11" i="34"/>
  <c r="L10" i="34"/>
  <c r="G80" i="34"/>
  <c r="G79" i="34"/>
  <c r="G78" i="34"/>
  <c r="C81" i="34" s="1"/>
  <c r="G76" i="34"/>
  <c r="G75" i="34"/>
  <c r="G74" i="34"/>
  <c r="G67" i="34"/>
  <c r="G65" i="34"/>
  <c r="G64" i="34"/>
  <c r="G54" i="34"/>
  <c r="G55" i="34"/>
  <c r="G56" i="34"/>
  <c r="G57" i="34"/>
  <c r="G58" i="34"/>
  <c r="G59" i="34"/>
  <c r="G60" i="34"/>
  <c r="G61" i="34"/>
  <c r="G62" i="34"/>
  <c r="G53" i="34"/>
  <c r="G46" i="34"/>
  <c r="G47" i="34"/>
  <c r="G48" i="34"/>
  <c r="G49" i="34"/>
  <c r="G50" i="34"/>
  <c r="G51" i="34"/>
  <c r="G45" i="34"/>
  <c r="G37" i="34"/>
  <c r="G38" i="34"/>
  <c r="G39" i="34"/>
  <c r="G40" i="34"/>
  <c r="G41" i="34"/>
  <c r="G42" i="34"/>
  <c r="G43" i="34"/>
  <c r="G36" i="34"/>
  <c r="G30" i="34"/>
  <c r="G31" i="34"/>
  <c r="G32" i="34"/>
  <c r="G33" i="34"/>
  <c r="G34" i="34"/>
  <c r="G29" i="34"/>
  <c r="G11" i="34"/>
  <c r="G12" i="34"/>
  <c r="G13" i="34"/>
  <c r="G15" i="34"/>
  <c r="G16" i="34"/>
  <c r="G17" i="34"/>
  <c r="G18" i="34"/>
  <c r="G19" i="34"/>
  <c r="G22" i="34"/>
  <c r="G23" i="34"/>
  <c r="G24" i="34"/>
  <c r="G25" i="34"/>
  <c r="G26" i="34"/>
  <c r="G27" i="34"/>
  <c r="G21" i="34"/>
  <c r="G10" i="34"/>
  <c r="Q64" i="67" l="1"/>
  <c r="C73" i="34"/>
  <c r="M77" i="34"/>
  <c r="Q49" i="67"/>
  <c r="L25" i="64"/>
  <c r="L89" i="64"/>
  <c r="Q89" i="64"/>
  <c r="L91" i="67"/>
  <c r="Q33" i="67"/>
  <c r="Q41" i="67"/>
  <c r="Q91" i="67"/>
  <c r="Q73" i="64"/>
  <c r="Q121" i="64"/>
  <c r="Q25" i="64"/>
  <c r="H73" i="34"/>
  <c r="M66" i="34"/>
  <c r="G49" i="67"/>
  <c r="G64" i="67"/>
  <c r="G25" i="64"/>
  <c r="G128" i="64"/>
  <c r="L41" i="64"/>
  <c r="L96" i="64"/>
  <c r="L128" i="64"/>
  <c r="L73" i="64"/>
  <c r="L114" i="64"/>
  <c r="L121" i="64"/>
  <c r="Q96" i="64"/>
  <c r="L57" i="64"/>
  <c r="L107" i="64"/>
  <c r="G41" i="67"/>
  <c r="G78" i="67"/>
  <c r="G86" i="67" s="1"/>
  <c r="L33" i="67"/>
  <c r="L64" i="67"/>
  <c r="Q25" i="67"/>
  <c r="Q78" i="67"/>
  <c r="Q87" i="67" s="1"/>
  <c r="L25" i="67"/>
  <c r="L78" i="67"/>
  <c r="L86" i="67" s="1"/>
  <c r="L87" i="67" s="1"/>
  <c r="Q17" i="67"/>
  <c r="G33" i="67"/>
  <c r="G25" i="67"/>
  <c r="L17" i="67"/>
  <c r="L49" i="67"/>
  <c r="Q86" i="67"/>
  <c r="M35" i="34"/>
  <c r="M52" i="34"/>
  <c r="H77" i="34"/>
  <c r="M20" i="34"/>
  <c r="M28" i="34"/>
  <c r="H28" i="34"/>
  <c r="H63" i="34"/>
  <c r="H35" i="34"/>
  <c r="H52" i="34"/>
  <c r="H20" i="34"/>
  <c r="H66" i="34"/>
  <c r="H81" i="34"/>
  <c r="M73" i="34"/>
  <c r="H44" i="34"/>
  <c r="M81" i="34"/>
  <c r="M44" i="34"/>
  <c r="M63" i="34"/>
  <c r="C35" i="34"/>
  <c r="C66" i="34"/>
  <c r="C28" i="34"/>
  <c r="C63" i="34"/>
  <c r="C44" i="34"/>
  <c r="C52" i="34"/>
  <c r="C77" i="34"/>
  <c r="C20" i="34"/>
  <c r="M82" i="34" l="1"/>
  <c r="E8" i="70" s="1"/>
  <c r="M129" i="64"/>
  <c r="E10" i="70" s="1"/>
  <c r="H129" i="64"/>
  <c r="D10" i="70" s="1"/>
  <c r="L50" i="67"/>
  <c r="H92" i="67"/>
  <c r="D9" i="70" s="1"/>
  <c r="Q50" i="67"/>
  <c r="M92" i="67" s="1"/>
  <c r="E9" i="70" s="1"/>
  <c r="H82" i="34"/>
  <c r="D8" i="70" s="1"/>
  <c r="C82" i="34"/>
  <c r="G42" i="20"/>
  <c r="G34" i="20"/>
  <c r="G26" i="20"/>
  <c r="G18" i="20"/>
  <c r="Q50" i="20"/>
  <c r="L50" i="20"/>
  <c r="G50" i="20"/>
  <c r="C60" i="20"/>
  <c r="G58" i="20"/>
  <c r="Q51" i="20"/>
  <c r="Q52" i="20"/>
  <c r="Q53" i="20"/>
  <c r="Q54" i="20"/>
  <c r="Q55" i="20"/>
  <c r="Q56" i="20"/>
  <c r="L51" i="20"/>
  <c r="L52" i="20"/>
  <c r="L53" i="20"/>
  <c r="L54" i="20"/>
  <c r="L55" i="20"/>
  <c r="L56" i="20"/>
  <c r="G51" i="20"/>
  <c r="G52" i="20"/>
  <c r="G53" i="20"/>
  <c r="G54" i="20"/>
  <c r="G55" i="20"/>
  <c r="G56" i="20"/>
  <c r="M57" i="20" l="1"/>
  <c r="H57" i="20"/>
  <c r="C57" i="20"/>
  <c r="C7" i="73" l="1"/>
  <c r="D7" i="66"/>
  <c r="D7" i="65"/>
  <c r="C7" i="64"/>
  <c r="C7" i="67"/>
  <c r="D5" i="73"/>
  <c r="G91" i="67"/>
  <c r="C31" i="70"/>
  <c r="E34" i="73" l="1"/>
  <c r="F34" i="73"/>
  <c r="G34" i="73"/>
  <c r="H34" i="73"/>
  <c r="H35" i="73" s="1"/>
  <c r="E28" i="73"/>
  <c r="G28" i="73"/>
  <c r="H28" i="73"/>
  <c r="E21" i="73"/>
  <c r="F21" i="73"/>
  <c r="G21" i="73"/>
  <c r="H21" i="73"/>
  <c r="E15" i="73"/>
  <c r="E22" i="73" s="1"/>
  <c r="F15" i="73"/>
  <c r="G15" i="73"/>
  <c r="G22" i="73" s="1"/>
  <c r="H15" i="73"/>
  <c r="H22" i="73" s="1"/>
  <c r="D15" i="73"/>
  <c r="C16" i="73"/>
  <c r="C30" i="73"/>
  <c r="C31" i="73"/>
  <c r="C32" i="73"/>
  <c r="C33" i="73"/>
  <c r="C29" i="73"/>
  <c r="C27" i="73"/>
  <c r="C26" i="73"/>
  <c r="C25" i="73"/>
  <c r="C24" i="73"/>
  <c r="C17" i="73"/>
  <c r="C18" i="73"/>
  <c r="C19" i="73"/>
  <c r="C20" i="73"/>
  <c r="G17" i="67"/>
  <c r="G50" i="67" s="1"/>
  <c r="C8" i="73"/>
  <c r="C9" i="73"/>
  <c r="C10" i="73"/>
  <c r="C11" i="73"/>
  <c r="C12" i="73"/>
  <c r="C13" i="73"/>
  <c r="C14" i="73"/>
  <c r="C46" i="71"/>
  <c r="C42" i="71"/>
  <c r="L58" i="20"/>
  <c r="G35" i="73" l="1"/>
  <c r="G36" i="73" s="1"/>
  <c r="C15" i="73"/>
  <c r="H36" i="73"/>
  <c r="E35" i="73"/>
  <c r="E36" i="73" s="1"/>
  <c r="F22" i="73"/>
  <c r="D34" i="73" l="1"/>
  <c r="C34" i="73" s="1"/>
  <c r="D28" i="73"/>
  <c r="D35" i="73" s="1"/>
  <c r="D21" i="73"/>
  <c r="D22" i="73" l="1"/>
  <c r="C22" i="73" s="1"/>
  <c r="C21" i="73"/>
  <c r="F28" i="73"/>
  <c r="C23" i="73"/>
  <c r="D36" i="73"/>
  <c r="F35" i="73" l="1"/>
  <c r="C28" i="73"/>
  <c r="F36" i="73" l="1"/>
  <c r="C36" i="73" s="1"/>
  <c r="C35" i="73"/>
  <c r="Q48" i="20"/>
  <c r="L48" i="20"/>
  <c r="G48" i="20"/>
  <c r="Q47" i="20"/>
  <c r="L47" i="20"/>
  <c r="G47" i="20"/>
  <c r="Q46" i="20"/>
  <c r="L46" i="20"/>
  <c r="G46" i="20"/>
  <c r="Q45" i="20"/>
  <c r="L45" i="20"/>
  <c r="G45" i="20"/>
  <c r="Q44" i="20"/>
  <c r="L44" i="20"/>
  <c r="G44" i="20"/>
  <c r="Q43" i="20"/>
  <c r="L43" i="20"/>
  <c r="G43" i="20"/>
  <c r="Q42" i="20"/>
  <c r="L42" i="20"/>
  <c r="Q40" i="20"/>
  <c r="L40" i="20"/>
  <c r="G40" i="20"/>
  <c r="Q39" i="20"/>
  <c r="L39" i="20"/>
  <c r="G39" i="20"/>
  <c r="Q38" i="20"/>
  <c r="L38" i="20"/>
  <c r="G38" i="20"/>
  <c r="Q37" i="20"/>
  <c r="L37" i="20"/>
  <c r="G37" i="20"/>
  <c r="Q36" i="20"/>
  <c r="L36" i="20"/>
  <c r="G36" i="20"/>
  <c r="Q35" i="20"/>
  <c r="L35" i="20"/>
  <c r="G35" i="20"/>
  <c r="C41" i="20" s="1"/>
  <c r="Q34" i="20"/>
  <c r="L34" i="20"/>
  <c r="Q32" i="20"/>
  <c r="L32" i="20"/>
  <c r="G32" i="20"/>
  <c r="Q31" i="20"/>
  <c r="L31" i="20"/>
  <c r="G31" i="20"/>
  <c r="Q30" i="20"/>
  <c r="L30" i="20"/>
  <c r="G30" i="20"/>
  <c r="Q29" i="20"/>
  <c r="L29" i="20"/>
  <c r="G29" i="20"/>
  <c r="Q28" i="20"/>
  <c r="L28" i="20"/>
  <c r="G28" i="20"/>
  <c r="Q27" i="20"/>
  <c r="L27" i="20"/>
  <c r="G27" i="20"/>
  <c r="Q26" i="20"/>
  <c r="L26" i="20"/>
  <c r="C33" i="20"/>
  <c r="Q24" i="20"/>
  <c r="L24" i="20"/>
  <c r="G24" i="20"/>
  <c r="Q23" i="20"/>
  <c r="L23" i="20"/>
  <c r="G23" i="20"/>
  <c r="Q22" i="20"/>
  <c r="L22" i="20"/>
  <c r="G22" i="20"/>
  <c r="Q21" i="20"/>
  <c r="L21" i="20"/>
  <c r="G21" i="20"/>
  <c r="C25" i="20" s="1"/>
  <c r="Q20" i="20"/>
  <c r="L20" i="20"/>
  <c r="G20" i="20"/>
  <c r="Q19" i="20"/>
  <c r="L19" i="20"/>
  <c r="G19" i="20"/>
  <c r="Q18" i="20"/>
  <c r="L18" i="20"/>
  <c r="H25" i="20" s="1"/>
  <c r="Q16" i="20"/>
  <c r="Q15" i="20"/>
  <c r="Q14" i="20"/>
  <c r="Q13" i="20"/>
  <c r="Q12" i="20"/>
  <c r="Q11" i="20"/>
  <c r="Q10" i="20"/>
  <c r="M17" i="20" s="1"/>
  <c r="L16" i="20"/>
  <c r="L15" i="20"/>
  <c r="L14" i="20"/>
  <c r="L13" i="20"/>
  <c r="L12" i="20"/>
  <c r="L11" i="20"/>
  <c r="L10" i="20"/>
  <c r="H17" i="20" s="1"/>
  <c r="G11" i="20"/>
  <c r="G12" i="20"/>
  <c r="G13" i="20"/>
  <c r="G14" i="20"/>
  <c r="G15" i="20"/>
  <c r="G16" i="20"/>
  <c r="M25" i="20" l="1"/>
  <c r="H33" i="20"/>
  <c r="M33" i="20"/>
  <c r="H41" i="20"/>
  <c r="C17" i="20"/>
  <c r="M41" i="20"/>
  <c r="C49" i="20"/>
  <c r="M49" i="20"/>
  <c r="Q59" i="20" s="1"/>
  <c r="E7" i="70" s="1"/>
  <c r="H49" i="20"/>
  <c r="G59" i="20" l="1"/>
  <c r="C7" i="70" s="1"/>
  <c r="L59" i="20"/>
  <c r="D7" i="70" s="1"/>
  <c r="F10" i="65"/>
  <c r="L73" i="65"/>
  <c r="L74" i="65"/>
  <c r="L75" i="65"/>
  <c r="L76" i="65"/>
  <c r="L77" i="65"/>
  <c r="I73" i="65"/>
  <c r="I74" i="65"/>
  <c r="I75" i="65"/>
  <c r="I76" i="65"/>
  <c r="I77" i="65"/>
  <c r="F73" i="65"/>
  <c r="F74" i="65"/>
  <c r="F75" i="65"/>
  <c r="F76" i="65" l="1"/>
  <c r="F42" i="66" l="1"/>
  <c r="L46" i="66"/>
  <c r="I46" i="66"/>
  <c r="L45" i="66"/>
  <c r="I45" i="66"/>
  <c r="L44" i="66"/>
  <c r="I44" i="66"/>
  <c r="L43" i="66"/>
  <c r="I43" i="66"/>
  <c r="L42" i="66"/>
  <c r="I42" i="66"/>
  <c r="F46" i="66"/>
  <c r="F45" i="66"/>
  <c r="F44" i="66"/>
  <c r="F43" i="66"/>
  <c r="L40" i="66"/>
  <c r="I40" i="66"/>
  <c r="L39" i="66"/>
  <c r="L48" i="66" s="1"/>
  <c r="I39" i="66"/>
  <c r="I48" i="66" s="1"/>
  <c r="L38" i="66"/>
  <c r="I38" i="66"/>
  <c r="L37" i="66"/>
  <c r="I37" i="66"/>
  <c r="L36" i="66"/>
  <c r="I36" i="66"/>
  <c r="L35" i="66"/>
  <c r="I35" i="66"/>
  <c r="L34" i="66"/>
  <c r="I34" i="66"/>
  <c r="L33" i="66"/>
  <c r="I33" i="66"/>
  <c r="G41" i="66" s="1"/>
  <c r="F40" i="66"/>
  <c r="F39" i="66"/>
  <c r="F38" i="66"/>
  <c r="F37" i="66"/>
  <c r="F36" i="66"/>
  <c r="F35" i="66"/>
  <c r="F34" i="66"/>
  <c r="F33" i="66"/>
  <c r="L31" i="66"/>
  <c r="L30" i="66"/>
  <c r="L29" i="66"/>
  <c r="L28" i="66"/>
  <c r="L27" i="66"/>
  <c r="L26" i="66"/>
  <c r="L25" i="66"/>
  <c r="L24" i="66"/>
  <c r="L23" i="66"/>
  <c r="I31" i="66"/>
  <c r="I30" i="66"/>
  <c r="I29" i="66"/>
  <c r="I28" i="66"/>
  <c r="I27" i="66"/>
  <c r="I26" i="66"/>
  <c r="I25" i="66"/>
  <c r="I24" i="66"/>
  <c r="I23" i="66"/>
  <c r="F24" i="66"/>
  <c r="F25" i="66"/>
  <c r="F26" i="66"/>
  <c r="F27" i="66"/>
  <c r="F28" i="66"/>
  <c r="F29" i="66"/>
  <c r="F30" i="66"/>
  <c r="F31" i="66"/>
  <c r="F23" i="66"/>
  <c r="L21" i="66"/>
  <c r="L20" i="66"/>
  <c r="L19" i="66"/>
  <c r="L18" i="66"/>
  <c r="L17" i="66"/>
  <c r="L16" i="66"/>
  <c r="L15" i="66"/>
  <c r="L14" i="66"/>
  <c r="L13" i="66"/>
  <c r="L12" i="66"/>
  <c r="L11" i="66"/>
  <c r="L10" i="66"/>
  <c r="I21" i="66"/>
  <c r="I20" i="66"/>
  <c r="I19" i="66"/>
  <c r="I18" i="66"/>
  <c r="I17" i="66"/>
  <c r="I16" i="66"/>
  <c r="I15" i="66"/>
  <c r="I14" i="66"/>
  <c r="I13" i="66"/>
  <c r="I12" i="66"/>
  <c r="I11" i="66"/>
  <c r="I10" i="66"/>
  <c r="F21" i="66"/>
  <c r="F19" i="66"/>
  <c r="F20" i="66"/>
  <c r="F18" i="66"/>
  <c r="F17" i="66"/>
  <c r="F16" i="66"/>
  <c r="F15" i="66"/>
  <c r="F14" i="66"/>
  <c r="F13" i="66"/>
  <c r="F12" i="66"/>
  <c r="F11" i="66"/>
  <c r="F10" i="66"/>
  <c r="C41" i="66" l="1"/>
  <c r="G47" i="66"/>
  <c r="J41" i="66"/>
  <c r="J47" i="66"/>
  <c r="C32" i="66"/>
  <c r="C47" i="66"/>
  <c r="C48" i="66" s="1"/>
  <c r="C12" i="70" s="1"/>
  <c r="C22" i="66"/>
  <c r="G32" i="66"/>
  <c r="G22" i="66"/>
  <c r="J22" i="66"/>
  <c r="J32" i="66"/>
  <c r="L72" i="65"/>
  <c r="L71" i="65"/>
  <c r="L70" i="65"/>
  <c r="L69" i="65"/>
  <c r="L68" i="65"/>
  <c r="J78" i="65" s="1"/>
  <c r="L66" i="65"/>
  <c r="L65" i="65"/>
  <c r="L64" i="65"/>
  <c r="L63" i="65"/>
  <c r="L62" i="65"/>
  <c r="L61" i="65"/>
  <c r="L59" i="65"/>
  <c r="L58" i="65"/>
  <c r="L57" i="65"/>
  <c r="L56" i="65"/>
  <c r="L55" i="65"/>
  <c r="L54" i="65"/>
  <c r="J60" i="65" s="1"/>
  <c r="L52" i="65"/>
  <c r="L51" i="65"/>
  <c r="L50" i="65"/>
  <c r="L49" i="65"/>
  <c r="L48" i="65"/>
  <c r="L47" i="65"/>
  <c r="L46" i="65"/>
  <c r="L45" i="65"/>
  <c r="L44" i="65"/>
  <c r="L43" i="65"/>
  <c r="L42" i="65"/>
  <c r="L41" i="65"/>
  <c r="L40" i="65"/>
  <c r="L39" i="65"/>
  <c r="L38" i="65"/>
  <c r="L36" i="65"/>
  <c r="L35" i="65"/>
  <c r="L34" i="65"/>
  <c r="L33" i="65"/>
  <c r="L32" i="65"/>
  <c r="L31" i="65"/>
  <c r="L30" i="65"/>
  <c r="L29" i="65"/>
  <c r="L28" i="65"/>
  <c r="J37" i="65" s="1"/>
  <c r="L26" i="65"/>
  <c r="L25" i="65"/>
  <c r="L24" i="65"/>
  <c r="L23" i="65"/>
  <c r="L22" i="65"/>
  <c r="L21" i="65"/>
  <c r="L19" i="65"/>
  <c r="L18" i="65"/>
  <c r="L17" i="65"/>
  <c r="L16" i="65"/>
  <c r="L15" i="65"/>
  <c r="L14" i="65"/>
  <c r="L13" i="65"/>
  <c r="L12" i="65"/>
  <c r="L11" i="65"/>
  <c r="L10" i="65"/>
  <c r="J20" i="65" s="1"/>
  <c r="I72" i="65"/>
  <c r="I71" i="65"/>
  <c r="I70" i="65"/>
  <c r="I69" i="65"/>
  <c r="I68" i="65"/>
  <c r="I66" i="65"/>
  <c r="I65" i="65"/>
  <c r="I64" i="65"/>
  <c r="I63" i="65"/>
  <c r="I62" i="65"/>
  <c r="I61" i="65"/>
  <c r="I59" i="65"/>
  <c r="I58" i="65"/>
  <c r="I57" i="65"/>
  <c r="I56" i="65"/>
  <c r="I55" i="65"/>
  <c r="I54" i="65"/>
  <c r="I52" i="65"/>
  <c r="I51" i="65"/>
  <c r="I50" i="65"/>
  <c r="I49" i="65"/>
  <c r="I48" i="65"/>
  <c r="I47" i="65"/>
  <c r="I46" i="65"/>
  <c r="I45" i="65"/>
  <c r="I44" i="65"/>
  <c r="I43" i="65"/>
  <c r="I42" i="65"/>
  <c r="I41" i="65"/>
  <c r="I40" i="65"/>
  <c r="I39" i="65"/>
  <c r="I38" i="65"/>
  <c r="G53" i="65" s="1"/>
  <c r="I36" i="65"/>
  <c r="I35" i="65"/>
  <c r="I34" i="65"/>
  <c r="I33" i="65"/>
  <c r="I32" i="65"/>
  <c r="I31" i="65"/>
  <c r="I30" i="65"/>
  <c r="I29" i="65"/>
  <c r="I28" i="65"/>
  <c r="I26" i="65"/>
  <c r="I25" i="65"/>
  <c r="I24" i="65"/>
  <c r="I23" i="65"/>
  <c r="I22" i="65"/>
  <c r="I21" i="65"/>
  <c r="I19" i="65"/>
  <c r="I18" i="65"/>
  <c r="I17" i="65"/>
  <c r="I16" i="65"/>
  <c r="I15" i="65"/>
  <c r="I14" i="65"/>
  <c r="I13" i="65"/>
  <c r="I12" i="65"/>
  <c r="I11" i="65"/>
  <c r="I10" i="65"/>
  <c r="F62" i="65"/>
  <c r="F63" i="65"/>
  <c r="F64" i="65"/>
  <c r="F65" i="65"/>
  <c r="F66" i="65"/>
  <c r="F57" i="65"/>
  <c r="F58" i="65"/>
  <c r="F59" i="65"/>
  <c r="F54" i="65"/>
  <c r="F55" i="65"/>
  <c r="F56" i="65"/>
  <c r="F39" i="65"/>
  <c r="F40" i="65"/>
  <c r="F41" i="65"/>
  <c r="F42" i="65"/>
  <c r="F43" i="65"/>
  <c r="F44" i="65"/>
  <c r="F45" i="65"/>
  <c r="F46" i="65"/>
  <c r="F47" i="65"/>
  <c r="F48" i="65"/>
  <c r="F49" i="65"/>
  <c r="F50" i="65"/>
  <c r="F51" i="65"/>
  <c r="F52" i="65"/>
  <c r="F38" i="65"/>
  <c r="F29" i="65"/>
  <c r="F30" i="65"/>
  <c r="F31" i="65"/>
  <c r="F32" i="65"/>
  <c r="F33" i="65"/>
  <c r="F34" i="65"/>
  <c r="F35" i="65"/>
  <c r="F36" i="65"/>
  <c r="F22" i="65"/>
  <c r="F23" i="65"/>
  <c r="F24" i="65"/>
  <c r="F25" i="65"/>
  <c r="F26" i="65"/>
  <c r="F21" i="65"/>
  <c r="F11" i="65"/>
  <c r="F12" i="65"/>
  <c r="F13" i="65"/>
  <c r="F14" i="65"/>
  <c r="F15" i="65"/>
  <c r="F16" i="65"/>
  <c r="F17" i="65"/>
  <c r="F18" i="65"/>
  <c r="F19" i="65"/>
  <c r="F28" i="65"/>
  <c r="F61" i="65"/>
  <c r="F68" i="65"/>
  <c r="F69" i="65"/>
  <c r="F70" i="65"/>
  <c r="F71" i="65"/>
  <c r="F72" i="65"/>
  <c r="F77" i="65"/>
  <c r="C37" i="65" l="1"/>
  <c r="C53" i="65"/>
  <c r="G27" i="65"/>
  <c r="J53" i="65"/>
  <c r="J48" i="66"/>
  <c r="E12" i="70" s="1"/>
  <c r="J27" i="65"/>
  <c r="J79" i="65" s="1"/>
  <c r="E11" i="70" s="1"/>
  <c r="J67" i="65"/>
  <c r="G48" i="66"/>
  <c r="D12" i="70" s="1"/>
  <c r="C20" i="65"/>
  <c r="C60" i="65"/>
  <c r="C78" i="65"/>
  <c r="C27" i="65"/>
  <c r="G20" i="65"/>
  <c r="G37" i="65"/>
  <c r="G78" i="65"/>
  <c r="G79" i="65" s="1"/>
  <c r="D11" i="70" s="1"/>
  <c r="G67" i="65"/>
  <c r="G60" i="65"/>
  <c r="C67" i="65"/>
  <c r="C5" i="72"/>
  <c r="D5" i="72"/>
  <c r="C7" i="20"/>
  <c r="E42" i="71"/>
  <c r="D42" i="71"/>
  <c r="C79" i="65" l="1"/>
  <c r="C11" i="70" s="1"/>
  <c r="D5" i="70"/>
  <c r="G7" i="66"/>
  <c r="G7" i="65"/>
  <c r="D5" i="71"/>
  <c r="H7" i="20"/>
  <c r="J7" i="66" l="1"/>
  <c r="J7" i="65"/>
  <c r="E5" i="71"/>
  <c r="E5" i="72"/>
  <c r="E5" i="70"/>
  <c r="C5" i="71"/>
  <c r="C5" i="70"/>
  <c r="C7" i="34"/>
  <c r="C17" i="72" l="1"/>
  <c r="D34" i="56"/>
  <c r="E34" i="56"/>
  <c r="F34" i="56"/>
  <c r="G34" i="56"/>
  <c r="H34" i="56"/>
  <c r="C34" i="56"/>
  <c r="C16" i="56"/>
  <c r="D29" i="56"/>
  <c r="E29" i="56"/>
  <c r="E36" i="56" s="1"/>
  <c r="F29" i="56"/>
  <c r="G29" i="56"/>
  <c r="G36" i="56" s="1"/>
  <c r="H29" i="56"/>
  <c r="C29" i="56"/>
  <c r="C36" i="56" s="1"/>
  <c r="G16" i="56" l="1"/>
  <c r="M7" i="20" s="1"/>
  <c r="E16" i="56"/>
  <c r="D27" i="72" l="1"/>
  <c r="E27" i="72"/>
  <c r="C27" i="72"/>
  <c r="D22" i="72"/>
  <c r="E22" i="72"/>
  <c r="C22" i="72"/>
  <c r="D17" i="72"/>
  <c r="E17" i="72"/>
  <c r="D46" i="71"/>
  <c r="E46" i="71"/>
  <c r="C31" i="71"/>
  <c r="C27" i="71"/>
  <c r="C29" i="72" s="1"/>
  <c r="C24" i="71"/>
  <c r="C47" i="71" l="1"/>
  <c r="D31" i="71"/>
  <c r="E31" i="71"/>
  <c r="D27" i="71"/>
  <c r="D29" i="72" s="1"/>
  <c r="E27" i="71"/>
  <c r="E29" i="72" s="1"/>
  <c r="D24" i="71"/>
  <c r="E24" i="71"/>
  <c r="E47" i="71" s="1"/>
  <c r="D40" i="70"/>
  <c r="E40" i="70"/>
  <c r="C40" i="70"/>
  <c r="D36" i="70"/>
  <c r="E36" i="70"/>
  <c r="C36" i="70"/>
  <c r="D31" i="70"/>
  <c r="E31" i="70"/>
  <c r="D47" i="71" l="1"/>
  <c r="E41" i="70"/>
  <c r="D41" i="70"/>
  <c r="C41" i="70"/>
  <c r="H60" i="20"/>
  <c r="G41" i="64" l="1"/>
  <c r="G87" i="67"/>
  <c r="C92" i="67" s="1"/>
  <c r="C9" i="70" s="1"/>
  <c r="G57" i="64" l="1"/>
  <c r="G73" i="64"/>
  <c r="G89" i="64"/>
  <c r="G107" i="64"/>
  <c r="G96" i="64"/>
  <c r="G114" i="64"/>
  <c r="C129" i="64" l="1"/>
  <c r="C10" i="70" s="1"/>
  <c r="C8" i="70" l="1"/>
  <c r="C16" i="70" s="1"/>
  <c r="C42" i="70" s="1"/>
  <c r="C7" i="72" s="1"/>
  <c r="C18" i="72" s="1"/>
  <c r="C28" i="72" s="1"/>
  <c r="C30" i="72" s="1"/>
  <c r="E16" i="70"/>
  <c r="E42" i="70" s="1"/>
  <c r="E7" i="72" s="1"/>
  <c r="E18" i="72" s="1"/>
  <c r="E28" i="72" s="1"/>
  <c r="E30" i="72" s="1"/>
  <c r="D16" i="70"/>
  <c r="D42" i="70" s="1"/>
  <c r="D7" i="72" s="1"/>
  <c r="D18" i="72" s="1"/>
  <c r="D28" i="72" s="1"/>
  <c r="D30" i="72" s="1"/>
</calcChain>
</file>

<file path=xl/comments1.xml><?xml version="1.0" encoding="utf-8"?>
<comments xmlns="http://schemas.openxmlformats.org/spreadsheetml/2006/main">
  <authors>
    <author>TLLLR Hoffmann, André</author>
  </authors>
  <commentList>
    <comment ref="J8" authorId="0" shapeId="0">
      <text>
        <r>
          <rPr>
            <b/>
            <sz val="9"/>
            <color indexed="81"/>
            <rFont val="Segoe UI"/>
            <family val="2"/>
          </rPr>
          <t>TLLLR Hoffmann, André:</t>
        </r>
        <r>
          <rPr>
            <sz val="9"/>
            <color indexed="81"/>
            <rFont val="Segoe UI"/>
            <family val="2"/>
          </rPr>
          <t xml:space="preserve">
MW Färsen 0,8 und Bullen 1,0</t>
        </r>
      </text>
    </comment>
  </commentList>
</comments>
</file>

<file path=xl/sharedStrings.xml><?xml version="1.0" encoding="utf-8"?>
<sst xmlns="http://schemas.openxmlformats.org/spreadsheetml/2006/main" count="644" uniqueCount="375">
  <si>
    <t>Betriebsflächen</t>
  </si>
  <si>
    <t>[1]</t>
  </si>
  <si>
    <t>[2]</t>
  </si>
  <si>
    <t>[3]</t>
  </si>
  <si>
    <t>[4]</t>
  </si>
  <si>
    <t>[5]</t>
  </si>
  <si>
    <t>[6]</t>
  </si>
  <si>
    <t>[7]</t>
  </si>
  <si>
    <t>[8]</t>
  </si>
  <si>
    <t>Dauergrünland</t>
  </si>
  <si>
    <t>Obstfläche</t>
  </si>
  <si>
    <t>Baumschulfläche</t>
  </si>
  <si>
    <t>Sonstige LF</t>
  </si>
  <si>
    <t>Mutterschafe</t>
  </si>
  <si>
    <t>[9]</t>
  </si>
  <si>
    <t>Entschädigungen</t>
  </si>
  <si>
    <t>Erträge aus Abgang Anlagevermögen</t>
  </si>
  <si>
    <t>Saat- und Pflanzgut</t>
  </si>
  <si>
    <t>Düngemittel</t>
  </si>
  <si>
    <t>Pflanzenschutzmittel</t>
  </si>
  <si>
    <t>Übriger Spezialaufwand Pflanzenproduktion</t>
  </si>
  <si>
    <t>Bezogene Leistungen Pflanzenproduktion</t>
  </si>
  <si>
    <t>Tierzukauf</t>
  </si>
  <si>
    <t>Futtermittelzukauf</t>
  </si>
  <si>
    <t>Besamung, Tierarzt, Medikamente</t>
  </si>
  <si>
    <t>Übriger Spezialaufwand Tierproduktion</t>
  </si>
  <si>
    <t>Bezogene Leistungen Tierproduktion</t>
  </si>
  <si>
    <t>Heizstoffe, Strom, Wasser</t>
  </si>
  <si>
    <t>Treib- und Schmierstoffe</t>
  </si>
  <si>
    <r>
      <t>Einsatz- und Verbrauchsmaterial</t>
    </r>
    <r>
      <rPr>
        <sz val="8"/>
        <rFont val="Arial Narrow"/>
        <family val="2"/>
      </rPr>
      <t xml:space="preserve"> </t>
    </r>
  </si>
  <si>
    <t>Übriger Materialaufwand</t>
  </si>
  <si>
    <t>Lohnarbeit, Maschinenmiete</t>
  </si>
  <si>
    <t>Übrige bezogene Leistungen</t>
  </si>
  <si>
    <t>Berufsgenossenschaft, Unfallumlage</t>
  </si>
  <si>
    <t>Abschreibungen auf immaterielles Vermögen</t>
  </si>
  <si>
    <t>Abschreibungen auf Sachanlagevermögen</t>
  </si>
  <si>
    <t xml:space="preserve">Unterhaltungsaufwand </t>
  </si>
  <si>
    <t>Betriebsversicherungen</t>
  </si>
  <si>
    <t xml:space="preserve">Pachtaufwand für  LN  </t>
  </si>
  <si>
    <t>Mieten, Leasing</t>
  </si>
  <si>
    <t xml:space="preserve">Abgaben, Beiträge, Gebühren </t>
  </si>
  <si>
    <t>Vermarktung, Vertrieb, Werbung</t>
  </si>
  <si>
    <t>Beratung, Buchführung, Prüfung</t>
  </si>
  <si>
    <t>Übriger allgem. Betriebsaufwand</t>
  </si>
  <si>
    <t>Einzel- u. Pauschalwertberichtigungen</t>
  </si>
  <si>
    <t>Sonstige zeitraumfremde Aufwendungen</t>
  </si>
  <si>
    <t>Erträge aus Beteiligungen / Geschäftsguthaben</t>
  </si>
  <si>
    <t>Sonstige Zinsen und ähnliche Erträge</t>
  </si>
  <si>
    <t>Erträge aus Gewinngemeinschaft / Gewinnabführung</t>
  </si>
  <si>
    <t>Erträge aus Verlustübernahme</t>
  </si>
  <si>
    <t>Abschreibungen auf Finanzanlagen</t>
  </si>
  <si>
    <t>Zinsaufwand für Bankverbindlichkeiten</t>
  </si>
  <si>
    <t>Körperschaftssteuer</t>
  </si>
  <si>
    <t>Kapitalertragssteuer</t>
  </si>
  <si>
    <t>Gewerbeertragssteuer</t>
  </si>
  <si>
    <t>Grundsteuer</t>
  </si>
  <si>
    <t>Kraftfahrzeugsteuer</t>
  </si>
  <si>
    <t>Gewerbekapitalsteuer</t>
  </si>
  <si>
    <t>Übrige Betriebssteuern</t>
  </si>
  <si>
    <t xml:space="preserve">Pachtaufwand für Lieferrechte, Zahlungsansprüche </t>
  </si>
  <si>
    <t>Jungsauen</t>
  </si>
  <si>
    <t>Lämmer bis 6 Monate</t>
  </si>
  <si>
    <t>Pferde über 3 Jahre</t>
  </si>
  <si>
    <t>Erträge aus anderen Wertpapieren und Ausleihungen</t>
  </si>
  <si>
    <t>Aufwendungen aus Verlustübernahme / Gewinnabführung</t>
  </si>
  <si>
    <t>Erlöse (EUR/dt)</t>
  </si>
  <si>
    <t>[10]</t>
  </si>
  <si>
    <t>[11]</t>
  </si>
  <si>
    <t>[12]</t>
  </si>
  <si>
    <t>Stück</t>
  </si>
  <si>
    <t>Zieljahr</t>
  </si>
  <si>
    <t>Umfang
(ha)</t>
  </si>
  <si>
    <t>Ertrag
(dt/ha)</t>
  </si>
  <si>
    <t>Verkauf
(dt)</t>
  </si>
  <si>
    <t>[13]</t>
  </si>
  <si>
    <t>Erläuterungen</t>
  </si>
  <si>
    <t>Ansprechpartner:</t>
  </si>
  <si>
    <r>
      <rPr>
        <b/>
        <i/>
        <sz val="10"/>
        <rFont val="Arial"/>
        <family val="2"/>
      </rPr>
      <t xml:space="preserve">U. Maier     </t>
    </r>
    <r>
      <rPr>
        <sz val="10"/>
        <rFont val="Arial"/>
        <family val="2"/>
      </rPr>
      <t xml:space="preserve"> </t>
    </r>
  </si>
  <si>
    <t xml:space="preserve"> Tel.:
E-Mail:  </t>
  </si>
  <si>
    <t xml:space="preserve">0361 574062-116   
uta.maier@tlllr.thueringen.de </t>
  </si>
  <si>
    <t>E. Gräfe</t>
  </si>
  <si>
    <t xml:space="preserve">0361 574062-169   
esther.graefe@tlllr.thueringen.de </t>
  </si>
  <si>
    <t>C. Kuhaupt</t>
  </si>
  <si>
    <t xml:space="preserve">0361 574157-764 
claudia.kuhaupt@tlllr.thueringen.de </t>
  </si>
  <si>
    <t>Junglandwirteförderung Thüringen
Geschäftsplan</t>
  </si>
  <si>
    <t>weiter</t>
  </si>
  <si>
    <t>Rinder bis 6 Monate</t>
  </si>
  <si>
    <t>Rinder über 2 Jahre ohne Kalbung</t>
  </si>
  <si>
    <t>Mutterkühe</t>
  </si>
  <si>
    <t>Milchkühe - Milchverkauf</t>
  </si>
  <si>
    <t>Milchkühe - Schlachtkuhverkauf</t>
  </si>
  <si>
    <t xml:space="preserve"> Leistung
je Tier</t>
  </si>
  <si>
    <t>Verkauf
kg/dt/Stck.</t>
  </si>
  <si>
    <t>Jahresdurch-
schnittsbestand</t>
  </si>
  <si>
    <t>Zuchtsauen mit und ohne Ferkel</t>
  </si>
  <si>
    <t>Jungschweine (vom Absetzen - 50kg)</t>
  </si>
  <si>
    <t>Mastschweine (ab 50kg)</t>
  </si>
  <si>
    <t>Schafe 6-12 Monate</t>
  </si>
  <si>
    <t>Schafe über 1 Jahr  (außer Mutterschafe)</t>
  </si>
  <si>
    <t>Pferde bis 6 Monate</t>
  </si>
  <si>
    <t>Pferde 6 Monate - 3 Jahre</t>
  </si>
  <si>
    <t>Jungmasthühner/ Masthähnchen</t>
  </si>
  <si>
    <t>Mast- und Zuchtgänse</t>
  </si>
  <si>
    <t>Mast- und Zuchtputen</t>
  </si>
  <si>
    <t>Junghennen bis 6 Monate</t>
  </si>
  <si>
    <t>Legehennen über 6 Monate - Eierverkauf</t>
  </si>
  <si>
    <t>Legehennen über 6 Monate - Hühnerverkauf</t>
  </si>
  <si>
    <t>Milchziegen - Milchverkauf</t>
  </si>
  <si>
    <t>Milchziegen - Schlachtziegenverkauf</t>
  </si>
  <si>
    <t>Mastkaninchen</t>
  </si>
  <si>
    <t>Zuchtkaninchen</t>
  </si>
  <si>
    <t>Bienenvölker - Honigverkauf</t>
  </si>
  <si>
    <t>Bienenvölker - Königinnen</t>
  </si>
  <si>
    <t>Bienenvölker - sonstige Bienenprodukte</t>
  </si>
  <si>
    <t>Ziegen 6-12 Monate</t>
  </si>
  <si>
    <t>Mutterziegen</t>
  </si>
  <si>
    <t>Ziegen über 1 Jahr  (außer Mutterziegen)</t>
  </si>
  <si>
    <t>Ponys und Kleinpferde bis 6 Monate</t>
  </si>
  <si>
    <t>Ponys und Kleinpferde 6 Monate - 3 Jahre</t>
  </si>
  <si>
    <t>Ponys und Kleinpferde über 3 Jahre</t>
  </si>
  <si>
    <t>Erlöse
€</t>
  </si>
  <si>
    <t>ha</t>
  </si>
  <si>
    <t>Jungpflanzen</t>
  </si>
  <si>
    <t>Gemüse</t>
  </si>
  <si>
    <t>Schnittblumen</t>
  </si>
  <si>
    <t>Topfpflanzen</t>
  </si>
  <si>
    <t>Baumschule</t>
  </si>
  <si>
    <t>Obst</t>
  </si>
  <si>
    <t>Saatgut</t>
  </si>
  <si>
    <t>Weinbau</t>
  </si>
  <si>
    <t>Sonstiges</t>
  </si>
  <si>
    <t>Stauden</t>
  </si>
  <si>
    <t>ME</t>
  </si>
  <si>
    <t>Bund</t>
  </si>
  <si>
    <r>
      <t xml:space="preserve">Topfpflanzen
</t>
    </r>
    <r>
      <rPr>
        <b/>
        <sz val="10"/>
        <color theme="1"/>
        <rFont val="Arial"/>
        <family val="2"/>
      </rPr>
      <t>Beet- und Balkonpflanzen</t>
    </r>
  </si>
  <si>
    <t>Preis
(€/PE)</t>
  </si>
  <si>
    <t>Zierpflanzen insgesamt</t>
  </si>
  <si>
    <t>Pilze</t>
  </si>
  <si>
    <t>Stauden, Blumenzwiebeln, sonst.</t>
  </si>
  <si>
    <t xml:space="preserve">                                   Produktionsstruktur und Produktionsvolumen
Pflanzenbau</t>
  </si>
  <si>
    <t xml:space="preserve">                                   Produktionsstruktur und Produktionsvolumen
Tierhaltung</t>
  </si>
  <si>
    <t xml:space="preserve">                 Produktionsstruktur und Produktionsvolumen
                           Obst- und Gartenbau - Freiland</t>
  </si>
  <si>
    <t xml:space="preserve">                                   Produktionsstruktur und Produktionsvolumen
                                    Obst- und Gartenbau - Anbau unter Glas/Kunststoff</t>
  </si>
  <si>
    <t>Mast- und Zuchtenten</t>
  </si>
  <si>
    <t>Position
(Angaben in €)</t>
  </si>
  <si>
    <t>Tierhaltung</t>
  </si>
  <si>
    <t>Investitionszulagen und -zuschüsse</t>
  </si>
  <si>
    <t>Zinszuschüsse</t>
  </si>
  <si>
    <t>Naturalentnahmen, Mietwert, Privatanteile</t>
  </si>
  <si>
    <t>Pflanzenbau</t>
  </si>
  <si>
    <t>Gemüse gesamt</t>
  </si>
  <si>
    <t>Erlöse Freiland gesamt</t>
  </si>
  <si>
    <t>Erlöse unter Glas gesamt</t>
  </si>
  <si>
    <t>Prämien</t>
  </si>
  <si>
    <t>Sonstiger Betriebsertrag</t>
  </si>
  <si>
    <t>Gewinn- und Verlustrechnung
Aufwendungen</t>
  </si>
  <si>
    <t>Personalaufwand gesamt</t>
  </si>
  <si>
    <t>Abschreibungen gesamt</t>
  </si>
  <si>
    <t>Betriebsaufwand gesamt</t>
  </si>
  <si>
    <t>Sonstiger Betriebsaufwand gesamt</t>
  </si>
  <si>
    <t>Materialaufwand sowie
bezogene Leistungen insgesamt</t>
  </si>
  <si>
    <t>Betriebsergebnis</t>
  </si>
  <si>
    <t>Finanzergebnis</t>
  </si>
  <si>
    <t xml:space="preserve">Ergebnis d. gewöhnl. Geschäftstätigkeit </t>
  </si>
  <si>
    <t>Steuern vom Einkommen und Ertrag</t>
  </si>
  <si>
    <t>Sonstige Steuern</t>
  </si>
  <si>
    <t>Gewinn/Verlust
Jahresüberschuss / -fehlbetrag</t>
  </si>
  <si>
    <t>Betriebsdaten</t>
  </si>
  <si>
    <t>Name des Betriebes / Antragstellers</t>
  </si>
  <si>
    <t>Anschrift</t>
  </si>
  <si>
    <t>Kontaktdaten</t>
  </si>
  <si>
    <t>Telefon</t>
  </si>
  <si>
    <t>PLZ Ort</t>
  </si>
  <si>
    <t>davon
Pachtfläche
(ha)</t>
  </si>
  <si>
    <t>Sonstige Flächen außerhalb der LF</t>
  </si>
  <si>
    <t>Bewirtschaftete
Fläche
(ha)</t>
  </si>
  <si>
    <r>
      <t>Zeitraumfremde Aufwendungen</t>
    </r>
    <r>
      <rPr>
        <b/>
        <sz val="10"/>
        <rFont val="Arial Narrow"/>
        <family val="2"/>
      </rPr>
      <t xml:space="preserve"> gesamt</t>
    </r>
  </si>
  <si>
    <t>Erträge a.Auflösung Sonderposten</t>
  </si>
  <si>
    <t>Übrige zeitraumfremde Erträge (Ust., sonstige)</t>
  </si>
  <si>
    <t>Gewinn- und Verlustrechnung
Betriebsertrag</t>
  </si>
  <si>
    <t>Erträge aus Auflösung von Wertberichtigungen und Rückstellungen</t>
  </si>
  <si>
    <t>Erlöse Getreide gesamt (€)</t>
  </si>
  <si>
    <t>Erlöse Eiweißpflanzen gesamt (€)</t>
  </si>
  <si>
    <t>Erlöse Ölsaaten gesamt (€)</t>
  </si>
  <si>
    <t>Erlöse sonstige Marktfrüchte gesamt (€)</t>
  </si>
  <si>
    <t>Erlöse Ackerfutter gesamt (€)</t>
  </si>
  <si>
    <t>Erlöse Grünland gesamt (€)</t>
  </si>
  <si>
    <t>Erlöse sonstige Bodennutzung (€)</t>
  </si>
  <si>
    <t>Erlöse Pflanzenbau gesamt (€)</t>
  </si>
  <si>
    <t>LF gesamt (ha)</t>
  </si>
  <si>
    <t>Erlöse Rinderproduktion gesamt (€)</t>
  </si>
  <si>
    <t>Erlöse Schweinehaltung gesamt (€)</t>
  </si>
  <si>
    <t>Erlöse Schafhaltung gesamt (€)</t>
  </si>
  <si>
    <t>Erlöse Ziegenhaltung gesamt (€)</t>
  </si>
  <si>
    <t>Erlöse Pferde gesamt (€)</t>
  </si>
  <si>
    <t>Erlöse Geflügel gesamt (€)</t>
  </si>
  <si>
    <t>Erlöse Kaninchen gesamt (€)</t>
  </si>
  <si>
    <t>Erlöse Wildhaltung gesamt (€)</t>
  </si>
  <si>
    <t>Erlöse Bienenhaltung gesamt (€)</t>
  </si>
  <si>
    <t>Erlöse Sonstige Tierarten (€)</t>
  </si>
  <si>
    <t>Erlöse Tierhaltung gesamt (€)</t>
  </si>
  <si>
    <t xml:space="preserve">Erlöse
€ je
kg/dt/Stck.                        </t>
  </si>
  <si>
    <t>Umsatzerlöse gesamt (€)</t>
  </si>
  <si>
    <t>Zulagen und Zuschüsse  (€)</t>
  </si>
  <si>
    <t>Sonstiger Betriebsertrag gesamt (€)</t>
  </si>
  <si>
    <t>Zeitraumfremde Erträge gesamt (€)</t>
  </si>
  <si>
    <t>Sonstige betriebl. Erträge gesamt (€)</t>
  </si>
  <si>
    <t>Betriebsertrag gesamt  (€)</t>
  </si>
  <si>
    <t>Wirtschaftsjahr</t>
  </si>
  <si>
    <t>Kalenderjahr</t>
  </si>
  <si>
    <t>Ja/nein</t>
  </si>
  <si>
    <t>ja</t>
  </si>
  <si>
    <t>nein</t>
  </si>
  <si>
    <t>dav. Strom, erneuerbare Energien, Gärsubstrat,</t>
  </si>
  <si>
    <t>Hofladen, Straußwirtschaft, Brennerei</t>
  </si>
  <si>
    <t>Biogas</t>
  </si>
  <si>
    <t>Pachterträge</t>
  </si>
  <si>
    <t>sonst Pacht- und Mieterträge</t>
  </si>
  <si>
    <t>zeitraumzugehörige Umsatzsteuer</t>
  </si>
  <si>
    <t>sonst Erzeugnisse aus Nebenbetrieben</t>
  </si>
  <si>
    <t>Warenverkauf</t>
  </si>
  <si>
    <t>Friedhofsgärtnerei, Garten- u.Landschaftsbau</t>
  </si>
  <si>
    <t>Fremdenverkehr, sonstige Vermietungen</t>
  </si>
  <si>
    <t>Landschaftspflege</t>
  </si>
  <si>
    <t>sonstige Dienstleistungen</t>
  </si>
  <si>
    <t xml:space="preserve">Auswahl Handel- und Dienstleistung </t>
  </si>
  <si>
    <t>Produkt</t>
  </si>
  <si>
    <t>Menge</t>
  </si>
  <si>
    <t>Getreideverarbeitung</t>
  </si>
  <si>
    <t>Brot</t>
  </si>
  <si>
    <t>kg</t>
  </si>
  <si>
    <t>Backwaren</t>
  </si>
  <si>
    <t>Eierprodukte</t>
  </si>
  <si>
    <t>Nudeln/Eierteigwaren</t>
  </si>
  <si>
    <t>Eierlikör</t>
  </si>
  <si>
    <t>Milcherzeugnisse</t>
  </si>
  <si>
    <t>Trinkmilch</t>
  </si>
  <si>
    <t>l</t>
  </si>
  <si>
    <t>Joghurt</t>
  </si>
  <si>
    <t>Butter</t>
  </si>
  <si>
    <t>Quark</t>
  </si>
  <si>
    <t>Käse</t>
  </si>
  <si>
    <t>Fleisch/Fleischerzeugnisse</t>
  </si>
  <si>
    <t>Rindfleisch</t>
  </si>
  <si>
    <t>Schwein</t>
  </si>
  <si>
    <t>Schaf/Lamm</t>
  </si>
  <si>
    <t>Wurst</t>
  </si>
  <si>
    <t>Honig</t>
  </si>
  <si>
    <t>Gemüse/Speisekartoffeln</t>
  </si>
  <si>
    <t>Konserven</t>
  </si>
  <si>
    <t>Speisen</t>
  </si>
  <si>
    <t>Obstprodukte</t>
  </si>
  <si>
    <t>Saft</t>
  </si>
  <si>
    <t>Likör</t>
  </si>
  <si>
    <t>Art</t>
  </si>
  <si>
    <t>Umfang</t>
  </si>
  <si>
    <t>Winterdienst</t>
  </si>
  <si>
    <t>Biogas Strom</t>
  </si>
  <si>
    <t>Gärrest</t>
  </si>
  <si>
    <t>Ferienwohnung</t>
  </si>
  <si>
    <t>Gastronomie (Hofcafe/Hofladen)</t>
  </si>
  <si>
    <t>Handel (z.B. Futtermittel)</t>
  </si>
  <si>
    <t>Vermietung Technik</t>
  </si>
  <si>
    <t>Erlöse
(€/ME)</t>
  </si>
  <si>
    <t>ME
(kg/I/Stck.)</t>
  </si>
  <si>
    <t>Honigprodukte</t>
  </si>
  <si>
    <t>Erlöse Direktvermarktung gesamt</t>
  </si>
  <si>
    <t>Erlöse
(€/Einheit)</t>
  </si>
  <si>
    <t xml:space="preserve">                 Dienstleistung und Nebenbetriebe</t>
  </si>
  <si>
    <t>Einheit
(h/Anzahl/
kWh/...)</t>
  </si>
  <si>
    <t>Diensleistungen gesamt</t>
  </si>
  <si>
    <t>Nebenbetriebe gesamt</t>
  </si>
  <si>
    <t>Vermietung/ Verpachtung gesamt</t>
  </si>
  <si>
    <t>Sonstiges gesamt</t>
  </si>
  <si>
    <t xml:space="preserve"> Dienstleistungen/Nebenbetriebe gesamt</t>
  </si>
  <si>
    <t>Konfitüre</t>
  </si>
  <si>
    <t>Fleischerzeugnisse</t>
  </si>
  <si>
    <t>Gänse</t>
  </si>
  <si>
    <t>Hühner</t>
  </si>
  <si>
    <t>Enten</t>
  </si>
  <si>
    <t>Fasswein</t>
  </si>
  <si>
    <t>Flaschenwein</t>
  </si>
  <si>
    <t>Betriebshilfe/Maschinenring</t>
  </si>
  <si>
    <t>Lohnarbeiten Feldarbeiten</t>
  </si>
  <si>
    <t>Lohnarbeiten Transportleistungen</t>
  </si>
  <si>
    <t>Vermietung von Gebäuden</t>
  </si>
  <si>
    <t>Verpachtung LN</t>
  </si>
  <si>
    <t>Direktvermarktung</t>
  </si>
  <si>
    <t>Dienstleistungen und Nebenbetriebe</t>
  </si>
  <si>
    <t>dav. Einkommensgrundstützung (Basisprämie)</t>
  </si>
  <si>
    <r>
      <t xml:space="preserve">Übrige Zuschüsse
</t>
    </r>
    <r>
      <rPr>
        <sz val="8"/>
        <rFont val="Arial"/>
        <family val="2"/>
      </rPr>
      <t>(Lohnkostenzuschüsse, SVLFG, Sonstige Aufwandszuschüsse)</t>
    </r>
  </si>
  <si>
    <t>dav. Umverteilungsprämie</t>
  </si>
  <si>
    <t>dav. Gekoppelte Prämie</t>
  </si>
  <si>
    <t>dav. Ökologisierungsprämie</t>
  </si>
  <si>
    <t>dav. Ausgleichszulage</t>
  </si>
  <si>
    <t>dav. KULAP - Prämie</t>
  </si>
  <si>
    <t>Invest.-zuschüsse; Einstellungen i. d. S.-posten m. R.</t>
  </si>
  <si>
    <t>Aufwendg. aus Abgang Anlagevermögen</t>
  </si>
  <si>
    <r>
      <t>Löhne , Gehälter, Bezüge, incl. AG-Anteile SV</t>
    </r>
    <r>
      <rPr>
        <sz val="10"/>
        <rFont val="Arial Narrow"/>
        <family val="2"/>
      </rPr>
      <t xml:space="preserve"> </t>
    </r>
  </si>
  <si>
    <t>Sonst. Zinsaufwand (Darl. v. Mitgliedern, verb. Untern.)</t>
  </si>
  <si>
    <t>Gewinn- und Verlustrechnung
Gewinn/ Jahresüberschuss</t>
  </si>
  <si>
    <t>Obst- und Gartenbau Glas</t>
  </si>
  <si>
    <t>Obst- und Gartenbau Freiland</t>
  </si>
  <si>
    <r>
      <t xml:space="preserve">Personenidentnummer </t>
    </r>
    <r>
      <rPr>
        <sz val="8"/>
        <rFont val="Arial"/>
        <family val="2"/>
      </rPr>
      <t>(falls vorhanden)</t>
    </r>
  </si>
  <si>
    <t>Landwirtschaftliche Ackerfläche</t>
  </si>
  <si>
    <t>Landwirtschaftliche Dauerkulturfläche</t>
  </si>
  <si>
    <r>
      <t>Sonstige Freilandfläche (GG</t>
    </r>
    <r>
      <rPr>
        <vertAlign val="superscript"/>
        <sz val="12"/>
        <rFont val="Arial"/>
        <family val="2"/>
      </rPr>
      <t>1)</t>
    </r>
    <r>
      <rPr>
        <sz val="12"/>
        <rFont val="Arial"/>
        <family val="2"/>
      </rPr>
      <t>)</t>
    </r>
  </si>
  <si>
    <r>
      <t xml:space="preserve">1) </t>
    </r>
    <r>
      <rPr>
        <b/>
        <sz val="8"/>
        <rFont val="Arial Narrow"/>
        <family val="2"/>
      </rPr>
      <t>gärtnerisch genutzte Grundfläche</t>
    </r>
  </si>
  <si>
    <t>Unbeheizbare Gewächshausfläche</t>
  </si>
  <si>
    <t>Beheizbare Gewächshausfläche</t>
  </si>
  <si>
    <t>Anbaufläche
(qm)</t>
  </si>
  <si>
    <t>Erlöse
(€)</t>
  </si>
  <si>
    <t>Anbaufläche
(ha)</t>
  </si>
  <si>
    <t>Weinbaulich genutzte Fläche</t>
  </si>
  <si>
    <t>Landwirtschaftlich genutzte Fläche</t>
  </si>
  <si>
    <t>Wareneinkauf Hofladen</t>
  </si>
  <si>
    <t>Erlöse
(EUR)</t>
  </si>
  <si>
    <t>[14]</t>
  </si>
  <si>
    <t>[15]</t>
  </si>
  <si>
    <t>[16]</t>
  </si>
  <si>
    <t>Insgesamt</t>
  </si>
  <si>
    <t>Boden</t>
  </si>
  <si>
    <t xml:space="preserve">Gebäude und bauliche Anlagen </t>
  </si>
  <si>
    <t xml:space="preserve">Technische Anlagen </t>
  </si>
  <si>
    <t xml:space="preserve">Maschinen und Geräte </t>
  </si>
  <si>
    <t>Investitionen zur Diversifizierung</t>
  </si>
  <si>
    <t>Anlage von Dauerkulturen</t>
  </si>
  <si>
    <t>Architekten- und Ingenieurleistungen</t>
  </si>
  <si>
    <t>Betreuung der baulichen Investition</t>
  </si>
  <si>
    <t>Finanzierungsnebenkosten</t>
  </si>
  <si>
    <t>Erhöhung Gesellschafterkapital/Geschäftsanteile</t>
  </si>
  <si>
    <t>Vorhandene liquide Mittel</t>
  </si>
  <si>
    <t>Investitionszuschüsse</t>
  </si>
  <si>
    <t xml:space="preserve">Kapitalmarktdarlehen  </t>
  </si>
  <si>
    <t>Sonstige Darlehen</t>
  </si>
  <si>
    <t xml:space="preserve">                                  Investitions- und Finanzierungsplan</t>
  </si>
  <si>
    <t xml:space="preserve">Sonstiger Finanzbedarf </t>
  </si>
  <si>
    <t>Finanzierungsbedarf gesamt</t>
  </si>
  <si>
    <t>Eigenmittel insgesamt</t>
  </si>
  <si>
    <t xml:space="preserve">Investitionen Sachanlagevermögen </t>
  </si>
  <si>
    <t>Fremdmittel insgesamt</t>
  </si>
  <si>
    <t xml:space="preserve">Summe Finanzierungsmittel </t>
  </si>
  <si>
    <t>Differenz Finanzbedarf zu Finanzmitteln</t>
  </si>
  <si>
    <t>dav. Junglandwirteprämie</t>
  </si>
  <si>
    <t>Junglandwirteförderung</t>
  </si>
  <si>
    <r>
      <t xml:space="preserve">                 Direktvermarktung erzeugter Produkte </t>
    </r>
    <r>
      <rPr>
        <sz val="14"/>
        <color theme="0"/>
        <rFont val="Arial"/>
        <family val="2"/>
      </rPr>
      <t>(ab erster Verarbeitungsstufe)</t>
    </r>
  </si>
  <si>
    <t>Straße Hausnummer</t>
  </si>
  <si>
    <t>E-mail Adresse</t>
  </si>
  <si>
    <t>Flächen für Windkraft-Photovoltaikanlagen</t>
  </si>
  <si>
    <t>Verkaufserlöse Sachanlagevermögen insges.</t>
  </si>
  <si>
    <t>Ertrag PE
(Bund/Stck./kg) je ha</t>
  </si>
  <si>
    <t>Ertrag PE
(Bund/Stck./kg)
je qm</t>
  </si>
  <si>
    <t>Ordentliches Ergebnis
plus Personalaufwand</t>
  </si>
  <si>
    <t>Personalaufwand</t>
  </si>
  <si>
    <t>Verkauf PE
(Bund/Stck./kg)
Anzahl</t>
  </si>
  <si>
    <t>Antragsjahr</t>
  </si>
  <si>
    <r>
      <t xml:space="preserve">Erläuterungen Tierhaltung und Pflanzenbau
</t>
    </r>
    <r>
      <rPr>
        <sz val="12"/>
        <color theme="1"/>
        <rFont val="Arial"/>
        <family val="2"/>
      </rPr>
      <t>Die  ausgwiesenen Anbauumfänge und die gehaltenen Tiere in den Arbeitsblättern "Pflanzenbau" und "Tierhaltung" im "GPJ1" müssen mit dem Zieljahr aus der Arbeitskräftekalkulation "JLF1"  übereinstimmen.</t>
    </r>
  </si>
  <si>
    <t>Folgejahr</t>
  </si>
  <si>
    <t>Tierart</t>
  </si>
  <si>
    <t>Tiere/GVE</t>
  </si>
  <si>
    <t>Rinder 6-12 Monate</t>
  </si>
  <si>
    <t>Rinder 12-24 Monate</t>
  </si>
  <si>
    <t>GVE Gesamt</t>
  </si>
  <si>
    <t>Damwild (je Prod.einheit)</t>
  </si>
  <si>
    <t>Rotwild (je Prod.einheit)</t>
  </si>
  <si>
    <t>Sikawild nippon nippon (je Prod.einheit)</t>
  </si>
  <si>
    <t>Sikawild nippon dybowski (je Prod.einheit)</t>
  </si>
  <si>
    <t>Muffelwild (je Prod.einheit)</t>
  </si>
  <si>
    <t>GVE/ha LF</t>
  </si>
  <si>
    <r>
      <t>Allgemeine Erläuterungen</t>
    </r>
    <r>
      <rPr>
        <b/>
        <sz val="3"/>
        <color theme="1"/>
        <rFont val="Arial"/>
        <family val="2"/>
      </rPr>
      <t xml:space="preserve">  </t>
    </r>
    <r>
      <rPr>
        <b/>
        <sz val="12"/>
        <color theme="1"/>
        <rFont val="Arial"/>
        <family val="2"/>
      </rPr>
      <t xml:space="preserve">
</t>
    </r>
    <r>
      <rPr>
        <sz val="12"/>
        <color theme="1"/>
        <rFont val="Arial"/>
        <family val="2"/>
      </rPr>
      <t>Aktivieren Sie bei der Bearbeitung im EXCEL über das Feld „Inhalt aktivieren“ ihre Bearbeitung. Tragen sie in Zahlenfelder kein Text ein! Nutzen Sie für Erläuterungen das Arbeitsblatt 14 für betriebsindividuelle Erläuterungen zum Antrag.</t>
    </r>
    <r>
      <rPr>
        <b/>
        <sz val="12"/>
        <color theme="1"/>
        <rFont val="Arial"/>
        <family val="2"/>
      </rPr>
      <t xml:space="preserve">
</t>
    </r>
    <r>
      <rPr>
        <sz val="12"/>
        <rFont val="Arial"/>
        <family val="2"/>
      </rPr>
      <t xml:space="preserve">Der Geschäftsplan des antragstellenden Junglandwirtes umfasst das </t>
    </r>
    <r>
      <rPr>
        <b/>
        <i/>
        <u/>
        <sz val="12"/>
        <rFont val="Arial"/>
        <family val="2"/>
      </rPr>
      <t>Antragsjahr, das Folgejahr</t>
    </r>
    <r>
      <rPr>
        <sz val="12"/>
        <rFont val="Arial"/>
        <family val="2"/>
      </rPr>
      <t xml:space="preserve"> und das </t>
    </r>
    <r>
      <rPr>
        <b/>
        <i/>
        <u/>
        <sz val="12"/>
        <rFont val="Arial"/>
        <family val="2"/>
      </rPr>
      <t>Zieljahr</t>
    </r>
    <r>
      <rPr>
        <b/>
        <i/>
        <sz val="12"/>
        <color theme="1"/>
        <rFont val="Arial"/>
        <family val="2"/>
      </rPr>
      <t xml:space="preserve">. </t>
    </r>
    <r>
      <rPr>
        <sz val="12"/>
        <color theme="1"/>
        <rFont val="Arial"/>
        <family val="2"/>
      </rPr>
      <t>Dabei ist das Zieljahr das Ende des Förderzeitraumes.</t>
    </r>
    <r>
      <rPr>
        <b/>
        <i/>
        <u/>
        <sz val="12"/>
        <color theme="1"/>
        <rFont val="Arial"/>
        <family val="2"/>
      </rPr>
      <t xml:space="preserve">
</t>
    </r>
    <r>
      <rPr>
        <sz val="12"/>
        <color theme="1"/>
        <rFont val="Arial"/>
        <family val="2"/>
      </rPr>
      <t xml:space="preserve">Tragen Sie bitte das Antragsjahr auf dem Blatt der Betriebsdaten ein, weil damit das Folgejahr und das Zieljahr des Geschäftsplanes bestimmt werden.
Soweit bewirtschaftete Flächen angegeben werden, sind für diese entweder in den Blättern der Produktionsstruktur (Pflanzenbau, Tierhaltung, Obst- und Gartenbau) oder bei Direktvermarktung oder Dienstleistung oder Nebenbetrieben Erlöse darzustellen. 
Bitte nur absolute Beträge eintragen, dass heißt, Kostenpositionen ohne negativen Vorzeichen.
</t>
    </r>
    <r>
      <rPr>
        <b/>
        <i/>
        <u/>
        <sz val="12"/>
        <color theme="1"/>
        <rFont val="Arial"/>
        <family val="2"/>
      </rPr>
      <t xml:space="preserve">
</t>
    </r>
    <r>
      <rPr>
        <sz val="12"/>
        <color theme="1"/>
        <rFont val="Arial"/>
        <family val="2"/>
      </rPr>
      <t>Eine Erstellung des Geschäftsplanes ist nach der Kalkulation des Arbeitskräftebedarfes im Zieljahr notwendig, wenn mit mehr als 0,5 VollAK eine Förderung möglich ist.                                                                                                                               Für die GVE-Berechnungen müssen die GVE/ha LN für sonstige Tierarten manuell ergänzt werden.</t>
    </r>
  </si>
  <si>
    <t xml:space="preserve">          Erläuterungen zum Antrag</t>
  </si>
  <si>
    <t>Personenidentnummer</t>
  </si>
  <si>
    <r>
      <t>Betriebsindividuelle Erläuterungen</t>
    </r>
    <r>
      <rPr>
        <b/>
        <sz val="3"/>
        <color theme="1"/>
        <rFont val="Arial"/>
        <family val="2"/>
      </rPr>
      <t xml:space="preserve">  </t>
    </r>
    <r>
      <rPr>
        <b/>
        <sz val="12"/>
        <color theme="1"/>
        <rFont val="Arial"/>
        <family val="2"/>
      </rPr>
      <t xml:space="preserve">
</t>
    </r>
    <r>
      <rPr>
        <sz val="10"/>
        <rFont val="Arial"/>
        <family val="2"/>
      </rPr>
      <t/>
    </r>
  </si>
  <si>
    <t>Version GPJ1  vom 20.12.2023</t>
  </si>
  <si>
    <r>
      <t xml:space="preserve">Erläuterungen Obst-, Garten- und Weinbau
</t>
    </r>
    <r>
      <rPr>
        <sz val="12"/>
        <color theme="1"/>
        <rFont val="Arial"/>
        <family val="2"/>
      </rPr>
      <t xml:space="preserve">Während im Blatt „Betriebsdaten“ die gärtnerisch genutzten Grundflächen (GG) angegeben werden, können für die Kalkulation der Erlöse in den Blättern „Obst-Gartenbau Glas“ und „Obst- Gartenbau Freiland“ Anbauflächen eingetragen werden. Aufgrund der Mehrfachnutzung kann die Summe der Anbauflächen größer sein, als die gärtnerisch genutzte Grundfläche des Betriebes.
Für den Weinbau werden die Erlöse für den Traubenertrag bzw. die Maische im Blatt „Obst- Gartenbau Freiland“ eingetragen, die Erlöse für die Verarbeitungsprodukte (Fasswein, Flaschenwein) werden im Blatt „Direktvermarktung“ erfasst.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</si>
</sst>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 000\ 000\ 000"/>
  </numFmts>
  <fonts count="43" x14ac:knownFonts="1">
    <font>
      <sz val="10"/>
      <name val="Arial"/>
    </font>
    <font>
      <sz val="12"/>
      <color theme="1"/>
      <name val="Arial"/>
      <family val="2"/>
    </font>
    <font>
      <sz val="12"/>
      <color theme="1"/>
      <name val="Arial"/>
      <family val="2"/>
    </font>
    <font>
      <sz val="10"/>
      <name val="Arial"/>
      <family val="2"/>
    </font>
    <font>
      <sz val="12"/>
      <name val="Arial Narrow"/>
      <family val="2"/>
    </font>
    <font>
      <b/>
      <sz val="12"/>
      <name val="Arial Narrow"/>
      <family val="2"/>
    </font>
    <font>
      <sz val="10"/>
      <name val="Arial Narrow"/>
      <family val="2"/>
    </font>
    <font>
      <sz val="8"/>
      <name val="Arial Narrow"/>
      <family val="2"/>
    </font>
    <font>
      <b/>
      <sz val="10"/>
      <name val="Arial Narrow"/>
      <family val="2"/>
    </font>
    <font>
      <b/>
      <sz val="10"/>
      <name val="Arial"/>
      <family val="2"/>
    </font>
    <font>
      <sz val="8"/>
      <name val="Arial"/>
      <family val="2"/>
    </font>
    <font>
      <b/>
      <sz val="12"/>
      <color theme="1"/>
      <name val="Arial"/>
      <family val="2"/>
    </font>
    <font>
      <b/>
      <sz val="16"/>
      <color theme="0"/>
      <name val="Arial"/>
      <family val="2"/>
    </font>
    <font>
      <b/>
      <sz val="12"/>
      <name val="Arial"/>
      <family val="2"/>
    </font>
    <font>
      <b/>
      <sz val="10"/>
      <color theme="0"/>
      <name val="Arial"/>
      <family val="2"/>
    </font>
    <font>
      <b/>
      <sz val="16"/>
      <name val="Arial"/>
      <family val="2"/>
    </font>
    <font>
      <b/>
      <sz val="18"/>
      <name val="Arial"/>
      <family val="2"/>
    </font>
    <font>
      <sz val="10"/>
      <color theme="0"/>
      <name val="Arial"/>
      <family val="2"/>
    </font>
    <font>
      <b/>
      <sz val="14"/>
      <name val="Arial"/>
      <family val="2"/>
    </font>
    <font>
      <u/>
      <sz val="10"/>
      <color indexed="12"/>
      <name val="Arial"/>
      <family val="2"/>
    </font>
    <font>
      <b/>
      <u/>
      <sz val="14"/>
      <color theme="0"/>
      <name val="Arial"/>
      <family val="2"/>
    </font>
    <font>
      <b/>
      <i/>
      <u/>
      <sz val="10"/>
      <name val="Arial"/>
      <family val="2"/>
    </font>
    <font>
      <b/>
      <i/>
      <sz val="10"/>
      <name val="Arial"/>
      <family val="2"/>
    </font>
    <font>
      <sz val="10"/>
      <color indexed="9"/>
      <name val="Arial"/>
      <family val="2"/>
    </font>
    <font>
      <b/>
      <sz val="3"/>
      <color theme="1"/>
      <name val="Arial"/>
      <family val="2"/>
    </font>
    <font>
      <b/>
      <i/>
      <u/>
      <sz val="12"/>
      <color theme="1"/>
      <name val="Arial"/>
      <family val="2"/>
    </font>
    <font>
      <b/>
      <i/>
      <u/>
      <sz val="12"/>
      <name val="Arial"/>
      <family val="2"/>
    </font>
    <font>
      <sz val="12"/>
      <name val="Arial"/>
      <family val="2"/>
    </font>
    <font>
      <b/>
      <sz val="10"/>
      <color theme="1"/>
      <name val="Arial"/>
      <family val="2"/>
    </font>
    <font>
      <b/>
      <i/>
      <sz val="12"/>
      <color theme="1"/>
      <name val="Arial"/>
      <family val="2"/>
    </font>
    <font>
      <b/>
      <i/>
      <sz val="12"/>
      <name val="Arial Narrow"/>
      <family val="2"/>
    </font>
    <font>
      <b/>
      <i/>
      <sz val="12"/>
      <name val="Arial"/>
      <family val="2"/>
    </font>
    <font>
      <b/>
      <sz val="12"/>
      <color rgb="FF0070C0"/>
      <name val="Arial Narrow"/>
      <family val="2"/>
    </font>
    <font>
      <sz val="12"/>
      <color rgb="FF0070C0"/>
      <name val="Arial Narrow"/>
      <family val="2"/>
    </font>
    <font>
      <b/>
      <sz val="14"/>
      <color theme="1"/>
      <name val="Arial"/>
      <family val="2"/>
    </font>
    <font>
      <b/>
      <sz val="14"/>
      <name val="Arial Narrow"/>
      <family val="2"/>
    </font>
    <font>
      <sz val="14"/>
      <name val="Arial"/>
      <family val="2"/>
    </font>
    <font>
      <vertAlign val="superscript"/>
      <sz val="12"/>
      <name val="Arial"/>
      <family val="2"/>
    </font>
    <font>
      <b/>
      <vertAlign val="superscript"/>
      <sz val="12"/>
      <name val="Arial Narrow"/>
      <family val="2"/>
    </font>
    <font>
      <b/>
      <sz val="8"/>
      <name val="Arial Narrow"/>
      <family val="2"/>
    </font>
    <font>
      <sz val="14"/>
      <color theme="0"/>
      <name val="Arial"/>
      <family val="2"/>
    </font>
    <font>
      <sz val="9"/>
      <color indexed="81"/>
      <name val="Segoe UI"/>
      <family val="2"/>
    </font>
    <font>
      <b/>
      <sz val="9"/>
      <color indexed="81"/>
      <name val="Segoe UI"/>
      <family val="2"/>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rgb="FF0089C1"/>
        <bgColor rgb="FF0089C1"/>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bgColor indexed="64"/>
      </patternFill>
    </fill>
    <fill>
      <patternFill patternType="darkGray">
        <fgColor rgb="FF0089C1"/>
        <bgColor indexed="21"/>
      </patternFill>
    </fill>
    <fill>
      <patternFill patternType="solid">
        <fgColor rgb="FFE0EBF8"/>
        <bgColor rgb="FFB7EAFF"/>
      </patternFill>
    </fill>
    <fill>
      <patternFill patternType="solid">
        <fgColor theme="0" tint="-0.14999847407452621"/>
        <bgColor indexed="64"/>
      </patternFill>
    </fill>
    <fill>
      <patternFill patternType="darkGray">
        <fgColor rgb="FF0089C1"/>
        <bgColor rgb="FF0089C1"/>
      </patternFill>
    </fill>
    <fill>
      <patternFill patternType="solid">
        <fgColor theme="0" tint="-0.14996795556505021"/>
        <bgColor indexed="64"/>
      </patternFill>
    </fill>
    <fill>
      <patternFill patternType="solid">
        <fgColor theme="0" tint="-0.34998626667073579"/>
        <bgColor indexed="64"/>
      </patternFill>
    </fill>
  </fills>
  <borders count="142">
    <border>
      <left/>
      <right/>
      <top/>
      <bottom/>
      <diagonal/>
    </border>
    <border>
      <left style="thin">
        <color theme="4" tint="-0.499984740745262"/>
      </left>
      <right/>
      <top/>
      <bottom/>
      <diagonal/>
    </border>
    <border>
      <left style="medium">
        <color theme="0"/>
      </left>
      <right style="medium">
        <color theme="0"/>
      </right>
      <top style="medium">
        <color theme="0"/>
      </top>
      <bottom style="medium">
        <color theme="0"/>
      </bottom>
      <diagonal/>
    </border>
    <border>
      <left/>
      <right style="medium">
        <color theme="0"/>
      </right>
      <top/>
      <bottom style="medium">
        <color theme="0"/>
      </bottom>
      <diagonal/>
    </border>
    <border>
      <left style="thin">
        <color rgb="FF0089C1"/>
      </left>
      <right style="thin">
        <color rgb="FF0089C1"/>
      </right>
      <top style="medium">
        <color rgb="FF0089C1"/>
      </top>
      <bottom/>
      <diagonal/>
    </border>
    <border>
      <left/>
      <right/>
      <top/>
      <bottom style="medium">
        <color theme="0"/>
      </bottom>
      <diagonal/>
    </border>
    <border>
      <left style="medium">
        <color theme="0"/>
      </left>
      <right style="medium">
        <color rgb="FF0089C1"/>
      </right>
      <top style="medium">
        <color theme="0"/>
      </top>
      <bottom style="medium">
        <color theme="0"/>
      </bottom>
      <diagonal/>
    </border>
    <border>
      <left/>
      <right style="medium">
        <color rgb="FF0089C1"/>
      </right>
      <top/>
      <bottom style="medium">
        <color theme="0"/>
      </bottom>
      <diagonal/>
    </border>
    <border>
      <left style="thin">
        <color rgb="FF0089C1"/>
      </left>
      <right style="medium">
        <color rgb="FF0089C1"/>
      </right>
      <top style="medium">
        <color rgb="FF0089C1"/>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diagonal/>
    </border>
    <border>
      <left style="medium">
        <color rgb="FF0089C1"/>
      </left>
      <right/>
      <top style="medium">
        <color theme="0"/>
      </top>
      <bottom style="medium">
        <color theme="0"/>
      </bottom>
      <diagonal/>
    </border>
    <border>
      <left/>
      <right style="medium">
        <color theme="0"/>
      </right>
      <top style="medium">
        <color theme="0"/>
      </top>
      <bottom/>
      <diagonal/>
    </border>
    <border>
      <left style="double">
        <color theme="0"/>
      </left>
      <right/>
      <top style="medium">
        <color theme="0"/>
      </top>
      <bottom/>
      <diagonal/>
    </border>
    <border>
      <left/>
      <right/>
      <top style="medium">
        <color theme="0"/>
      </top>
      <bottom/>
      <diagonal/>
    </border>
    <border>
      <left/>
      <right style="double">
        <color theme="0"/>
      </right>
      <top style="medium">
        <color theme="0"/>
      </top>
      <bottom/>
      <diagonal/>
    </border>
    <border>
      <left style="double">
        <color theme="0"/>
      </left>
      <right/>
      <top/>
      <bottom style="medium">
        <color theme="0"/>
      </bottom>
      <diagonal/>
    </border>
    <border>
      <left/>
      <right style="double">
        <color theme="0"/>
      </right>
      <top/>
      <bottom style="medium">
        <color theme="0"/>
      </bottom>
      <diagonal/>
    </border>
    <border>
      <left style="double">
        <color theme="0"/>
      </left>
      <right style="medium">
        <color theme="0"/>
      </right>
      <top/>
      <bottom style="medium">
        <color theme="0"/>
      </bottom>
      <diagonal/>
    </border>
    <border>
      <left style="medium">
        <color theme="0"/>
      </left>
      <right style="medium">
        <color rgb="FF0089C1"/>
      </right>
      <top/>
      <bottom style="medium">
        <color theme="0"/>
      </bottom>
      <diagonal/>
    </border>
    <border>
      <left style="medium">
        <color theme="0"/>
      </left>
      <right style="medium">
        <color rgb="FF0089C1"/>
      </right>
      <top style="medium">
        <color theme="0"/>
      </top>
      <bottom/>
      <diagonal/>
    </border>
    <border>
      <left style="medium">
        <color rgb="FF0089C1"/>
      </left>
      <right/>
      <top style="medium">
        <color theme="0"/>
      </top>
      <bottom/>
      <diagonal/>
    </border>
    <border>
      <left style="medium">
        <color rgb="FF0089C1"/>
      </left>
      <right/>
      <top/>
      <bottom style="medium">
        <color theme="0"/>
      </bottom>
      <diagonal/>
    </border>
    <border>
      <left style="double">
        <color theme="0"/>
      </left>
      <right style="medium">
        <color theme="0"/>
      </right>
      <top style="medium">
        <color theme="0"/>
      </top>
      <bottom style="medium">
        <color theme="0"/>
      </bottom>
      <diagonal/>
    </border>
    <border>
      <left style="medium">
        <color theme="0"/>
      </left>
      <right style="double">
        <color theme="0"/>
      </right>
      <top style="medium">
        <color theme="0"/>
      </top>
      <bottom style="medium">
        <color theme="0"/>
      </bottom>
      <diagonal/>
    </border>
    <border>
      <left style="double">
        <color theme="0"/>
      </left>
      <right style="thin">
        <color rgb="FF0089C1"/>
      </right>
      <top style="medium">
        <color rgb="FF0089C1"/>
      </top>
      <bottom/>
      <diagonal/>
    </border>
    <border>
      <left style="thin">
        <color rgb="FF0089C1"/>
      </left>
      <right style="double">
        <color theme="0"/>
      </right>
      <top style="medium">
        <color rgb="FF0089C1"/>
      </top>
      <bottom/>
      <diagonal/>
    </border>
    <border>
      <left style="medium">
        <color theme="0"/>
      </left>
      <right style="double">
        <color theme="0"/>
      </right>
      <top/>
      <bottom style="medium">
        <color theme="0"/>
      </bottom>
      <diagonal/>
    </border>
    <border>
      <left style="double">
        <color theme="0"/>
      </left>
      <right style="medium">
        <color theme="0"/>
      </right>
      <top style="medium">
        <color theme="0"/>
      </top>
      <bottom/>
      <diagonal/>
    </border>
    <border>
      <left style="medium">
        <color theme="0"/>
      </left>
      <right style="double">
        <color theme="0"/>
      </right>
      <top style="medium">
        <color theme="0"/>
      </top>
      <bottom/>
      <diagonal/>
    </border>
    <border>
      <left style="medium">
        <color rgb="FF0089C1"/>
      </left>
      <right style="double">
        <color theme="0"/>
      </right>
      <top/>
      <bottom/>
      <diagonal/>
    </border>
    <border>
      <left style="medium">
        <color rgb="FF0089C1"/>
      </left>
      <right/>
      <top style="medium">
        <color theme="0"/>
      </top>
      <bottom style="medium">
        <color rgb="FF0089C1"/>
      </bottom>
      <diagonal/>
    </border>
    <border>
      <left style="medium">
        <color theme="0"/>
      </left>
      <right style="medium">
        <color theme="0"/>
      </right>
      <top style="medium">
        <color theme="0"/>
      </top>
      <bottom style="medium">
        <color rgb="FF0089C1"/>
      </bottom>
      <diagonal/>
    </border>
    <border>
      <left style="medium">
        <color theme="0"/>
      </left>
      <right style="medium">
        <color rgb="FF0089C1"/>
      </right>
      <top style="medium">
        <color theme="0"/>
      </top>
      <bottom style="medium">
        <color rgb="FF0089C1"/>
      </bottom>
      <diagonal/>
    </border>
    <border>
      <left style="thin">
        <color theme="4" tint="-0.499984740745262"/>
      </left>
      <right/>
      <top style="thin">
        <color theme="4" tint="-0.499984740745262"/>
      </top>
      <bottom/>
      <diagonal/>
    </border>
    <border>
      <left/>
      <right/>
      <top style="thin">
        <color theme="4" tint="-0.499984740745262"/>
      </top>
      <bottom/>
      <diagonal/>
    </border>
    <border>
      <left style="medium">
        <color rgb="FF0089C1"/>
      </left>
      <right/>
      <top style="medium">
        <color rgb="FF0089C1"/>
      </top>
      <bottom style="medium">
        <color rgb="FF0089C1"/>
      </bottom>
      <diagonal/>
    </border>
    <border>
      <left/>
      <right/>
      <top style="medium">
        <color rgb="FF0089C1"/>
      </top>
      <bottom style="medium">
        <color rgb="FF0089C1"/>
      </bottom>
      <diagonal/>
    </border>
    <border>
      <left/>
      <right style="medium">
        <color rgb="FF0089C1"/>
      </right>
      <top style="medium">
        <color rgb="FF0089C1"/>
      </top>
      <bottom style="medium">
        <color rgb="FF0089C1"/>
      </bottom>
      <diagonal/>
    </border>
    <border>
      <left style="medium">
        <color rgb="FF0089C1"/>
      </left>
      <right/>
      <top/>
      <bottom/>
      <diagonal/>
    </border>
    <border>
      <left style="medium">
        <color theme="0"/>
      </left>
      <right style="hair">
        <color indexed="10"/>
      </right>
      <top/>
      <bottom/>
      <diagonal/>
    </border>
    <border>
      <left style="medium">
        <color rgb="FF0089C1"/>
      </left>
      <right style="double">
        <color theme="0"/>
      </right>
      <top style="medium">
        <color rgb="FF0089C1"/>
      </top>
      <bottom/>
      <diagonal/>
    </border>
    <border>
      <left style="medium">
        <color theme="0"/>
      </left>
      <right/>
      <top/>
      <bottom/>
      <diagonal/>
    </border>
    <border>
      <left/>
      <right/>
      <top style="medium">
        <color theme="0"/>
      </top>
      <bottom style="medium">
        <color theme="0"/>
      </bottom>
      <diagonal/>
    </border>
    <border>
      <left/>
      <right style="medium">
        <color rgb="FF0089C1"/>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rgb="FF0089C1"/>
      </bottom>
      <diagonal/>
    </border>
    <border>
      <left/>
      <right/>
      <top style="medium">
        <color theme="0"/>
      </top>
      <bottom style="medium">
        <color rgb="FF0089C1"/>
      </bottom>
      <diagonal/>
    </border>
    <border>
      <left/>
      <right style="medium">
        <color theme="0"/>
      </right>
      <top style="medium">
        <color theme="0"/>
      </top>
      <bottom style="medium">
        <color rgb="FF0089C1"/>
      </bottom>
      <diagonal/>
    </border>
    <border>
      <left/>
      <right style="medium">
        <color rgb="FF0089C1"/>
      </right>
      <top style="medium">
        <color theme="0"/>
      </top>
      <bottom style="medium">
        <color rgb="FF0089C1"/>
      </bottom>
      <diagonal/>
    </border>
    <border>
      <left style="medium">
        <color rgb="FF0089C1"/>
      </left>
      <right style="medium">
        <color theme="0"/>
      </right>
      <top style="medium">
        <color theme="0"/>
      </top>
      <bottom style="medium">
        <color theme="0"/>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double">
        <color theme="0"/>
      </right>
      <top style="medium">
        <color theme="0"/>
      </top>
      <bottom style="medium">
        <color theme="0"/>
      </bottom>
      <diagonal/>
    </border>
    <border>
      <left style="double">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double">
        <color theme="0"/>
      </right>
      <top style="medium">
        <color theme="0"/>
      </top>
      <bottom/>
      <diagonal/>
    </border>
    <border>
      <left style="thin">
        <color theme="0"/>
      </left>
      <right style="double">
        <color theme="0"/>
      </right>
      <top/>
      <bottom/>
      <diagonal/>
    </border>
    <border>
      <left style="thin">
        <color theme="0"/>
      </left>
      <right style="medium">
        <color rgb="FF0089C1"/>
      </right>
      <top style="medium">
        <color theme="0"/>
      </top>
      <bottom/>
      <diagonal/>
    </border>
    <border>
      <left style="thin">
        <color theme="0"/>
      </left>
      <right style="medium">
        <color rgb="FF0089C1"/>
      </right>
      <top/>
      <bottom/>
      <diagonal/>
    </border>
    <border>
      <left style="double">
        <color theme="0"/>
      </left>
      <right/>
      <top style="medium">
        <color theme="0"/>
      </top>
      <bottom style="medium">
        <color theme="0"/>
      </bottom>
      <diagonal/>
    </border>
    <border>
      <left style="double">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double">
        <color theme="0"/>
      </right>
      <top/>
      <bottom style="medium">
        <color theme="0"/>
      </bottom>
      <diagonal/>
    </border>
    <border>
      <left style="thin">
        <color theme="0"/>
      </left>
      <right style="medium">
        <color rgb="FF0089C1"/>
      </right>
      <top/>
      <bottom style="medium">
        <color theme="0"/>
      </bottom>
      <diagonal/>
    </border>
    <border>
      <left style="double">
        <color theme="0"/>
      </left>
      <right/>
      <top style="medium">
        <color theme="0"/>
      </top>
      <bottom style="medium">
        <color rgb="FF0089C1"/>
      </bottom>
      <diagonal/>
    </border>
    <border>
      <left/>
      <right style="double">
        <color theme="0"/>
      </right>
      <top style="medium">
        <color theme="0"/>
      </top>
      <bottom style="medium">
        <color rgb="FF0089C1"/>
      </bottom>
      <diagonal/>
    </border>
    <border>
      <left style="medium">
        <color theme="0"/>
      </left>
      <right style="medium">
        <color theme="0"/>
      </right>
      <top style="medium">
        <color theme="0"/>
      </top>
      <bottom style="thin">
        <color indexed="64"/>
      </bottom>
      <diagonal/>
    </border>
    <border>
      <left style="medium">
        <color theme="0"/>
      </left>
      <right style="medium">
        <color theme="0"/>
      </right>
      <top/>
      <bottom/>
      <diagonal/>
    </border>
    <border>
      <left style="medium">
        <color rgb="FF0089C1"/>
      </left>
      <right style="medium">
        <color theme="0"/>
      </right>
      <top style="medium">
        <color theme="0"/>
      </top>
      <bottom/>
      <diagonal/>
    </border>
    <border>
      <left style="medium">
        <color rgb="FF0089C1"/>
      </left>
      <right style="medium">
        <color theme="0"/>
      </right>
      <top/>
      <bottom style="medium">
        <color theme="0"/>
      </bottom>
      <diagonal/>
    </border>
    <border>
      <left style="medium">
        <color theme="0"/>
      </left>
      <right style="medium">
        <color rgb="FF0089C1"/>
      </right>
      <top style="medium">
        <color theme="0"/>
      </top>
      <bottom style="thin">
        <color indexed="64"/>
      </bottom>
      <diagonal/>
    </border>
    <border>
      <left style="medium">
        <color rgb="FF0089C1"/>
      </left>
      <right style="medium">
        <color theme="0"/>
      </right>
      <top/>
      <bottom/>
      <diagonal/>
    </border>
    <border>
      <left style="medium">
        <color theme="0"/>
      </left>
      <right style="medium">
        <color rgb="FF0089C1"/>
      </right>
      <top/>
      <bottom/>
      <diagonal/>
    </border>
    <border>
      <left style="medium">
        <color rgb="FF0089C1"/>
      </left>
      <right style="medium">
        <color theme="0"/>
      </right>
      <top style="medium">
        <color theme="0"/>
      </top>
      <bottom style="medium">
        <color rgb="FF0089C1"/>
      </bottom>
      <diagonal/>
    </border>
    <border>
      <left style="medium">
        <color rgb="FF0089C1"/>
      </left>
      <right style="medium">
        <color theme="0"/>
      </right>
      <top style="medium">
        <color rgb="FF0089C1"/>
      </top>
      <bottom style="hair">
        <color rgb="FF0089C1"/>
      </bottom>
      <diagonal/>
    </border>
    <border>
      <left style="medium">
        <color theme="0"/>
      </left>
      <right style="medium">
        <color theme="0"/>
      </right>
      <top style="medium">
        <color rgb="FF0089C1"/>
      </top>
      <bottom style="hair">
        <color rgb="FF0089C1"/>
      </bottom>
      <diagonal/>
    </border>
    <border>
      <left style="medium">
        <color theme="0"/>
      </left>
      <right style="medium">
        <color rgb="FF0089C1"/>
      </right>
      <top style="medium">
        <color rgb="FF0089C1"/>
      </top>
      <bottom style="hair">
        <color rgb="FF0089C1"/>
      </bottom>
      <diagonal/>
    </border>
    <border>
      <left/>
      <right/>
      <top/>
      <bottom style="medium">
        <color rgb="FF0089C1"/>
      </bottom>
      <diagonal/>
    </border>
    <border>
      <left style="medium">
        <color theme="0"/>
      </left>
      <right/>
      <top/>
      <bottom style="medium">
        <color theme="0"/>
      </bottom>
      <diagonal/>
    </border>
    <border>
      <left style="medium">
        <color rgb="FF0089C1"/>
      </left>
      <right/>
      <top/>
      <bottom style="medium">
        <color rgb="FF0089C1"/>
      </bottom>
      <diagonal/>
    </border>
    <border>
      <left style="medium">
        <color theme="0"/>
      </left>
      <right style="medium">
        <color theme="0"/>
      </right>
      <top/>
      <bottom style="medium">
        <color rgb="FF0089C1"/>
      </bottom>
      <diagonal/>
    </border>
    <border>
      <left style="medium">
        <color theme="0"/>
      </left>
      <right style="medium">
        <color rgb="FF0089C1"/>
      </right>
      <top/>
      <bottom style="medium">
        <color rgb="FF0089C1"/>
      </bottom>
      <diagonal/>
    </border>
    <border>
      <left style="medium">
        <color rgb="FF0089C1"/>
      </left>
      <right/>
      <top style="medium">
        <color rgb="FF0089C1"/>
      </top>
      <bottom style="medium">
        <color theme="0"/>
      </bottom>
      <diagonal/>
    </border>
    <border>
      <left/>
      <right/>
      <top style="medium">
        <color rgb="FF0089C1"/>
      </top>
      <bottom style="medium">
        <color theme="0"/>
      </bottom>
      <diagonal/>
    </border>
    <border>
      <left style="medium">
        <color rgb="FF0089C1"/>
      </left>
      <right style="medium">
        <color theme="0"/>
      </right>
      <top style="medium">
        <color rgb="FF0089C1"/>
      </top>
      <bottom style="medium">
        <color theme="0"/>
      </bottom>
      <diagonal/>
    </border>
    <border>
      <left/>
      <right style="medium">
        <color rgb="FF0089C1"/>
      </right>
      <top style="medium">
        <color rgb="FF0089C1"/>
      </top>
      <bottom style="medium">
        <color theme="0"/>
      </bottom>
      <diagonal/>
    </border>
    <border>
      <left style="medium">
        <color theme="0"/>
      </left>
      <right/>
      <top/>
      <bottom style="medium">
        <color rgb="FF0089C1"/>
      </bottom>
      <diagonal/>
    </border>
    <border>
      <left/>
      <right style="medium">
        <color rgb="FF0089C1"/>
      </right>
      <top/>
      <bottom style="medium">
        <color rgb="FF0089C1"/>
      </bottom>
      <diagonal/>
    </border>
    <border>
      <left style="medium">
        <color rgb="FF0089C1"/>
      </left>
      <right style="medium">
        <color theme="0"/>
      </right>
      <top style="medium">
        <color rgb="FF0089C1"/>
      </top>
      <bottom/>
      <diagonal/>
    </border>
    <border>
      <left style="medium">
        <color rgb="FF0089C1"/>
      </left>
      <right style="medium">
        <color theme="0"/>
      </right>
      <top style="thin">
        <color theme="0"/>
      </top>
      <bottom style="thin">
        <color theme="0"/>
      </bottom>
      <diagonal/>
    </border>
    <border>
      <left style="medium">
        <color rgb="FF0089C1"/>
      </left>
      <right style="medium">
        <color theme="0"/>
      </right>
      <top style="thin">
        <color theme="0"/>
      </top>
      <bottom style="medium">
        <color theme="0"/>
      </bottom>
      <diagonal/>
    </border>
    <border>
      <left style="medium">
        <color rgb="FF0089C1"/>
      </left>
      <right style="medium">
        <color theme="0"/>
      </right>
      <top/>
      <bottom style="thin">
        <color theme="0"/>
      </bottom>
      <diagonal/>
    </border>
    <border>
      <left style="medium">
        <color theme="0"/>
      </left>
      <right/>
      <top style="medium">
        <color rgb="FF0089C1"/>
      </top>
      <bottom/>
      <diagonal/>
    </border>
    <border>
      <left/>
      <right style="medium">
        <color theme="0"/>
      </right>
      <top style="medium">
        <color rgb="FF0089C1"/>
      </top>
      <bottom/>
      <diagonal/>
    </border>
    <border>
      <left/>
      <right style="medium">
        <color rgb="FF0089C1"/>
      </right>
      <top style="medium">
        <color rgb="FF0089C1"/>
      </top>
      <bottom/>
      <diagonal/>
    </border>
    <border>
      <left style="medium">
        <color theme="0"/>
      </left>
      <right style="medium">
        <color rgb="FF0089C1"/>
      </right>
      <top style="medium">
        <color rgb="FF0089C1"/>
      </top>
      <bottom style="medium">
        <color theme="0"/>
      </bottom>
      <diagonal/>
    </border>
    <border>
      <left style="double">
        <color theme="0"/>
      </left>
      <right style="double">
        <color theme="0"/>
      </right>
      <top style="medium">
        <color rgb="FF0089C1"/>
      </top>
      <bottom/>
      <diagonal/>
    </border>
    <border>
      <left/>
      <right style="thin">
        <color rgb="FF0089C1"/>
      </right>
      <top style="medium">
        <color rgb="FF0089C1"/>
      </top>
      <bottom/>
      <diagonal/>
    </border>
    <border>
      <left/>
      <right style="thin">
        <color theme="0"/>
      </right>
      <top style="medium">
        <color theme="0"/>
      </top>
      <bottom style="medium">
        <color theme="0"/>
      </bottom>
      <diagonal/>
    </border>
    <border>
      <left/>
      <right style="thin">
        <color theme="0"/>
      </right>
      <top style="medium">
        <color theme="0"/>
      </top>
      <bottom/>
      <diagonal/>
    </border>
    <border>
      <left style="double">
        <color theme="0"/>
      </left>
      <right style="double">
        <color theme="0"/>
      </right>
      <top/>
      <bottom/>
      <diagonal/>
    </border>
    <border>
      <left style="double">
        <color theme="0"/>
      </left>
      <right style="double">
        <color theme="0"/>
      </right>
      <top/>
      <bottom style="medium">
        <color theme="0"/>
      </bottom>
      <diagonal/>
    </border>
    <border>
      <left style="double">
        <color theme="0"/>
      </left>
      <right style="double">
        <color theme="0"/>
      </right>
      <top style="medium">
        <color theme="0"/>
      </top>
      <bottom style="medium">
        <color theme="0"/>
      </bottom>
      <diagonal/>
    </border>
    <border>
      <left style="double">
        <color theme="0"/>
      </left>
      <right style="double">
        <color theme="0"/>
      </right>
      <top style="medium">
        <color theme="0"/>
      </top>
      <bottom/>
      <diagonal/>
    </border>
    <border>
      <left style="thin">
        <color rgb="FF0089C1"/>
      </left>
      <right/>
      <top style="medium">
        <color rgb="FF0089C1"/>
      </top>
      <bottom/>
      <diagonal/>
    </border>
    <border>
      <left style="medium">
        <color theme="0"/>
      </left>
      <right/>
      <top style="medium">
        <color theme="0"/>
      </top>
      <bottom/>
      <diagonal/>
    </border>
    <border>
      <left/>
      <right/>
      <top style="medium">
        <color rgb="FF0089C1"/>
      </top>
      <bottom/>
      <diagonal/>
    </border>
    <border>
      <left style="double">
        <color theme="0"/>
      </left>
      <right/>
      <top style="medium">
        <color rgb="FF0089C1"/>
      </top>
      <bottom/>
      <diagonal/>
    </border>
    <border>
      <left/>
      <right style="double">
        <color theme="0"/>
      </right>
      <top style="medium">
        <color rgb="FF0089C1"/>
      </top>
      <bottom/>
      <diagonal/>
    </border>
    <border>
      <left style="thin">
        <color rgb="FF0089C1"/>
      </left>
      <right style="medium">
        <color rgb="FF0070C0"/>
      </right>
      <top style="medium">
        <color rgb="FF0089C1"/>
      </top>
      <bottom/>
      <diagonal/>
    </border>
    <border>
      <left/>
      <right style="medium">
        <color rgb="FF0070C0"/>
      </right>
      <top/>
      <bottom style="medium">
        <color theme="0"/>
      </bottom>
      <diagonal/>
    </border>
    <border>
      <left style="medium">
        <color theme="0"/>
      </left>
      <right style="medium">
        <color rgb="FF0070C0"/>
      </right>
      <top style="medium">
        <color theme="0"/>
      </top>
      <bottom/>
      <diagonal/>
    </border>
    <border>
      <left style="medium">
        <color theme="0"/>
      </left>
      <right style="medium">
        <color rgb="FF0070C0"/>
      </right>
      <top/>
      <bottom style="medium">
        <color theme="0"/>
      </bottom>
      <diagonal/>
    </border>
    <border>
      <left style="medium">
        <color theme="0"/>
      </left>
      <right style="medium">
        <color rgb="FF0070C0"/>
      </right>
      <top style="medium">
        <color theme="0"/>
      </top>
      <bottom style="medium">
        <color theme="0"/>
      </bottom>
      <diagonal/>
    </border>
    <border>
      <left/>
      <right style="medium">
        <color rgb="FF0070C0"/>
      </right>
      <top style="medium">
        <color theme="0"/>
      </top>
      <bottom style="medium">
        <color theme="0"/>
      </bottom>
      <diagonal/>
    </border>
    <border>
      <left style="medium">
        <color theme="0" tint="-4.9989318521683403E-2"/>
      </left>
      <right style="medium">
        <color theme="0" tint="-4.9989318521683403E-2"/>
      </right>
      <top/>
      <bottom style="medium">
        <color theme="0"/>
      </bottom>
      <diagonal/>
    </border>
    <border>
      <left style="medium">
        <color theme="0" tint="-4.9989318521683403E-2"/>
      </left>
      <right style="medium">
        <color theme="0" tint="-4.9989318521683403E-2"/>
      </right>
      <top style="medium">
        <color theme="0"/>
      </top>
      <bottom style="medium">
        <color theme="0"/>
      </bottom>
      <diagonal/>
    </border>
    <border>
      <left style="medium">
        <color rgb="FF0089C1"/>
      </left>
      <right/>
      <top style="medium">
        <color rgb="FF0089C1"/>
      </top>
      <bottom/>
      <diagonal/>
    </border>
    <border>
      <left style="medium">
        <color rgb="FF0089C1"/>
      </left>
      <right style="medium">
        <color theme="0" tint="-4.9989318521683403E-2"/>
      </right>
      <top/>
      <bottom style="medium">
        <color theme="0"/>
      </bottom>
      <diagonal/>
    </border>
    <border>
      <left style="medium">
        <color theme="0"/>
      </left>
      <right/>
      <top style="medium">
        <color rgb="FF0089C1"/>
      </top>
      <bottom style="hair">
        <color rgb="FF0089C1"/>
      </bottom>
      <diagonal/>
    </border>
    <border>
      <left style="medium">
        <color theme="0" tint="-4.9989318521683403E-2"/>
      </left>
      <right style="medium">
        <color rgb="FF0089C1"/>
      </right>
      <top style="medium">
        <color theme="0"/>
      </top>
      <bottom style="medium">
        <color theme="0"/>
      </bottom>
      <diagonal/>
    </border>
    <border>
      <left style="medium">
        <color theme="0"/>
      </left>
      <right style="medium">
        <color theme="4"/>
      </right>
      <top style="medium">
        <color theme="0"/>
      </top>
      <bottom/>
      <diagonal/>
    </border>
    <border>
      <left style="double">
        <color theme="0"/>
      </left>
      <right style="medium">
        <color rgb="FF0089C1"/>
      </right>
      <top/>
      <bottom style="medium">
        <color theme="0"/>
      </bottom>
      <diagonal/>
    </border>
    <border>
      <left style="medium">
        <color rgb="FF0089C1"/>
      </left>
      <right style="medium">
        <color theme="0"/>
      </right>
      <top/>
      <bottom style="medium">
        <color rgb="FF0089C1"/>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rgb="FF0089C1"/>
      </left>
      <right style="medium">
        <color theme="0"/>
      </right>
      <top style="medium">
        <color rgb="FF0089C1"/>
      </top>
      <bottom style="medium">
        <color rgb="FF0089C1"/>
      </bottom>
      <diagonal/>
    </border>
    <border>
      <left/>
      <right style="medium">
        <color rgb="FF0089C1"/>
      </right>
      <top/>
      <bottom/>
      <diagonal/>
    </border>
    <border>
      <left style="medium">
        <color theme="0"/>
      </left>
      <right/>
      <top style="medium">
        <color rgb="FF0089C1"/>
      </top>
      <bottom style="medium">
        <color rgb="FF0089C1"/>
      </bottom>
      <diagonal/>
    </border>
  </borders>
  <cellStyleXfs count="4">
    <xf numFmtId="0" fontId="0" fillId="0" borderId="0"/>
    <xf numFmtId="0" fontId="3" fillId="0" borderId="0"/>
    <xf numFmtId="0" fontId="19" fillId="0" borderId="0" applyNumberFormat="0" applyFill="0" applyBorder="0" applyAlignment="0" applyProtection="0">
      <alignment vertical="top"/>
      <protection locked="0"/>
    </xf>
    <xf numFmtId="0" fontId="2" fillId="0" borderId="0"/>
  </cellStyleXfs>
  <cellXfs count="411">
    <xf numFmtId="0" fontId="0" fillId="0" borderId="0" xfId="0"/>
    <xf numFmtId="0" fontId="0" fillId="0" borderId="0" xfId="0" applyProtection="1"/>
    <xf numFmtId="0" fontId="0" fillId="0" borderId="0" xfId="0" applyFont="1" applyFill="1" applyBorder="1" applyProtection="1">
      <protection hidden="1"/>
    </xf>
    <xf numFmtId="0" fontId="0" fillId="0" borderId="0" xfId="0" applyFont="1" applyFill="1" applyBorder="1" applyAlignment="1" applyProtection="1">
      <alignment horizontal="center"/>
      <protection hidden="1"/>
    </xf>
    <xf numFmtId="0" fontId="11" fillId="7" borderId="21" xfId="0" applyFont="1" applyFill="1" applyBorder="1" applyAlignment="1" applyProtection="1">
      <alignment horizontal="left" vertical="center"/>
      <protection hidden="1"/>
    </xf>
    <xf numFmtId="0" fontId="0" fillId="6" borderId="11" xfId="0" applyFont="1" applyFill="1" applyBorder="1" applyAlignment="1" applyProtection="1">
      <alignment horizontal="left" vertical="center"/>
      <protection locked="0" hidden="1"/>
    </xf>
    <xf numFmtId="0" fontId="0" fillId="6" borderId="21" xfId="0" applyFont="1" applyFill="1" applyBorder="1" applyAlignment="1" applyProtection="1">
      <alignment horizontal="left" vertical="center"/>
      <protection locked="0" hidden="1"/>
    </xf>
    <xf numFmtId="4" fontId="3" fillId="6" borderId="23" xfId="0" applyNumberFormat="1" applyFont="1" applyFill="1" applyBorder="1" applyAlignment="1" applyProtection="1">
      <alignment horizontal="center" vertical="center"/>
      <protection locked="0" hidden="1"/>
    </xf>
    <xf numFmtId="4" fontId="3" fillId="6" borderId="2" xfId="0" applyNumberFormat="1" applyFont="1" applyFill="1" applyBorder="1" applyAlignment="1" applyProtection="1">
      <alignment horizontal="center" vertical="center"/>
      <protection locked="0" hidden="1"/>
    </xf>
    <xf numFmtId="4" fontId="3" fillId="6" borderId="6" xfId="0" applyNumberFormat="1" applyFont="1" applyFill="1" applyBorder="1" applyAlignment="1" applyProtection="1">
      <alignment horizontal="center" vertical="center"/>
      <protection locked="0" hidden="1"/>
    </xf>
    <xf numFmtId="4" fontId="3" fillId="6" borderId="28" xfId="0" applyNumberFormat="1" applyFont="1" applyFill="1" applyBorder="1" applyAlignment="1" applyProtection="1">
      <alignment horizontal="center" vertical="center"/>
      <protection locked="0" hidden="1"/>
    </xf>
    <xf numFmtId="4" fontId="3" fillId="6" borderId="10" xfId="0" applyNumberFormat="1" applyFont="1" applyFill="1" applyBorder="1" applyAlignment="1" applyProtection="1">
      <alignment horizontal="center" vertical="center"/>
      <protection locked="0" hidden="1"/>
    </xf>
    <xf numFmtId="4" fontId="3" fillId="6" borderId="20" xfId="0" applyNumberFormat="1" applyFont="1" applyFill="1" applyBorder="1" applyAlignment="1" applyProtection="1">
      <alignment horizontal="center" vertical="center"/>
      <protection locked="0" hidden="1"/>
    </xf>
    <xf numFmtId="2" fontId="11" fillId="7" borderId="31" xfId="0" applyNumberFormat="1" applyFont="1" applyFill="1" applyBorder="1" applyAlignment="1" applyProtection="1">
      <alignment horizontal="left" vertical="center"/>
      <protection hidden="1"/>
    </xf>
    <xf numFmtId="0" fontId="3" fillId="8" borderId="0" xfId="1" applyFill="1" applyBorder="1" applyProtection="1"/>
    <xf numFmtId="0" fontId="16" fillId="3" borderId="0" xfId="1" applyFont="1" applyFill="1" applyBorder="1" applyAlignment="1" applyProtection="1">
      <alignment horizontal="center" vertical="center" wrapText="1"/>
    </xf>
    <xf numFmtId="0" fontId="3" fillId="3" borderId="0" xfId="1" applyFill="1" applyBorder="1" applyProtection="1"/>
    <xf numFmtId="0" fontId="23" fillId="3" borderId="0" xfId="1" applyFont="1" applyFill="1" applyBorder="1" applyProtection="1"/>
    <xf numFmtId="0" fontId="27" fillId="11" borderId="39" xfId="0" applyFont="1" applyFill="1" applyBorder="1" applyProtection="1">
      <protection hidden="1"/>
    </xf>
    <xf numFmtId="0" fontId="27" fillId="11" borderId="39" xfId="0" applyFont="1" applyFill="1" applyBorder="1" applyAlignment="1" applyProtection="1">
      <alignment horizontal="left"/>
      <protection hidden="1"/>
    </xf>
    <xf numFmtId="0" fontId="0" fillId="6" borderId="2" xfId="0" applyFont="1" applyFill="1" applyBorder="1" applyAlignment="1" applyProtection="1">
      <alignment horizontal="center" vertical="center"/>
      <protection locked="0" hidden="1"/>
    </xf>
    <xf numFmtId="0" fontId="11" fillId="0" borderId="0" xfId="0" applyFont="1" applyFill="1" applyBorder="1" applyAlignment="1" applyProtection="1">
      <alignment horizontal="center" vertical="center"/>
      <protection hidden="1"/>
    </xf>
    <xf numFmtId="0" fontId="11" fillId="0" borderId="0" xfId="0" applyFont="1" applyFill="1" applyBorder="1" applyProtection="1">
      <protection hidden="1"/>
    </xf>
    <xf numFmtId="0" fontId="11" fillId="0" borderId="0" xfId="0" applyFont="1" applyFill="1" applyBorder="1" applyAlignment="1" applyProtection="1">
      <alignment horizontal="left" vertical="center"/>
      <protection hidden="1"/>
    </xf>
    <xf numFmtId="0" fontId="0" fillId="6" borderId="11" xfId="0" applyFont="1" applyFill="1" applyBorder="1" applyAlignment="1" applyProtection="1">
      <alignment horizontal="center" vertical="center"/>
      <protection locked="0" hidden="1"/>
    </xf>
    <xf numFmtId="0" fontId="9" fillId="7" borderId="41" xfId="0" quotePrefix="1" applyFont="1" applyFill="1" applyBorder="1" applyAlignment="1" applyProtection="1">
      <alignment horizontal="center" vertical="center" wrapText="1"/>
      <protection hidden="1"/>
    </xf>
    <xf numFmtId="0" fontId="0" fillId="0" borderId="0" xfId="0" applyProtection="1">
      <protection hidden="1"/>
    </xf>
    <xf numFmtId="0" fontId="9" fillId="7" borderId="30" xfId="0" quotePrefix="1" applyFont="1" applyFill="1" applyBorder="1" applyAlignment="1" applyProtection="1">
      <alignment horizontal="center" vertical="center" wrapText="1"/>
      <protection hidden="1"/>
    </xf>
    <xf numFmtId="0" fontId="13" fillId="0" borderId="0" xfId="0" applyFont="1" applyProtection="1">
      <protection hidden="1"/>
    </xf>
    <xf numFmtId="0" fontId="9" fillId="4" borderId="28"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29" xfId="0" applyFont="1" applyFill="1" applyBorder="1" applyAlignment="1" applyProtection="1">
      <alignment horizontal="center" vertical="center" wrapText="1"/>
      <protection hidden="1"/>
    </xf>
    <xf numFmtId="0" fontId="3" fillId="7" borderId="22" xfId="0" applyFont="1" applyFill="1" applyBorder="1" applyAlignment="1" applyProtection="1">
      <alignment horizontal="center" vertical="center" wrapText="1"/>
      <protection hidden="1"/>
    </xf>
    <xf numFmtId="0" fontId="3" fillId="4" borderId="18" xfId="0" applyFont="1" applyFill="1" applyBorder="1" applyAlignment="1" applyProtection="1">
      <alignment horizontal="center" vertical="center"/>
      <protection hidden="1"/>
    </xf>
    <xf numFmtId="0" fontId="3" fillId="4" borderId="9" xfId="0" applyFont="1" applyFill="1" applyBorder="1" applyAlignment="1" applyProtection="1">
      <alignment horizontal="center" vertical="center"/>
      <protection hidden="1"/>
    </xf>
    <xf numFmtId="0" fontId="3" fillId="4" borderId="27" xfId="0" applyFont="1" applyFill="1" applyBorder="1" applyAlignment="1" applyProtection="1">
      <alignment horizontal="center" vertical="center"/>
      <protection hidden="1"/>
    </xf>
    <xf numFmtId="2" fontId="7" fillId="11" borderId="40" xfId="0" applyNumberFormat="1" applyFont="1" applyFill="1" applyBorder="1" applyAlignment="1" applyProtection="1">
      <alignment horizontal="center" vertical="center" wrapText="1"/>
      <protection hidden="1"/>
    </xf>
    <xf numFmtId="2" fontId="0" fillId="0" borderId="0" xfId="0" applyNumberFormat="1" applyProtection="1">
      <protection hidden="1"/>
    </xf>
    <xf numFmtId="0" fontId="9" fillId="4" borderId="20" xfId="0" applyFont="1" applyFill="1" applyBorder="1" applyAlignment="1" applyProtection="1">
      <alignment horizontal="center" vertical="center" wrapText="1"/>
      <protection hidden="1"/>
    </xf>
    <xf numFmtId="0" fontId="3" fillId="4" borderId="19" xfId="0" applyFont="1" applyFill="1" applyBorder="1" applyAlignment="1" applyProtection="1">
      <alignment horizontal="center" vertical="center"/>
      <protection hidden="1"/>
    </xf>
    <xf numFmtId="0" fontId="11" fillId="11" borderId="11" xfId="0" applyFont="1" applyFill="1" applyBorder="1" applyAlignment="1" applyProtection="1">
      <alignment horizontal="left" vertical="center"/>
      <protection hidden="1"/>
    </xf>
    <xf numFmtId="2" fontId="7" fillId="11" borderId="42" xfId="0" applyNumberFormat="1" applyFont="1" applyFill="1" applyBorder="1" applyAlignment="1" applyProtection="1">
      <alignment horizontal="center" vertical="center" wrapText="1"/>
      <protection hidden="1"/>
    </xf>
    <xf numFmtId="0" fontId="0" fillId="6" borderId="51" xfId="0" applyFont="1" applyFill="1" applyBorder="1" applyAlignment="1" applyProtection="1">
      <alignment horizontal="center" vertical="center"/>
      <protection locked="0" hidden="1"/>
    </xf>
    <xf numFmtId="0" fontId="3" fillId="0" borderId="0" xfId="0" applyFont="1" applyProtection="1">
      <protection hidden="1"/>
    </xf>
    <xf numFmtId="2" fontId="3" fillId="0" borderId="0" xfId="0" applyNumberFormat="1" applyFont="1" applyProtection="1">
      <protection hidden="1"/>
    </xf>
    <xf numFmtId="4" fontId="0" fillId="0" borderId="0" xfId="0" applyNumberFormat="1" applyFont="1" applyFill="1" applyBorder="1" applyProtection="1">
      <protection hidden="1"/>
    </xf>
    <xf numFmtId="4" fontId="0" fillId="0" borderId="0" xfId="0" applyNumberFormat="1" applyFont="1" applyFill="1" applyBorder="1" applyAlignment="1" applyProtection="1">
      <alignment horizontal="center"/>
      <protection hidden="1"/>
    </xf>
    <xf numFmtId="0" fontId="3" fillId="6" borderId="11" xfId="0" applyFont="1" applyFill="1" applyBorder="1" applyAlignment="1" applyProtection="1">
      <alignment horizontal="left" vertical="center"/>
      <protection locked="0" hidden="1"/>
    </xf>
    <xf numFmtId="0" fontId="3" fillId="6" borderId="21" xfId="0" applyFont="1" applyFill="1" applyBorder="1" applyAlignment="1" applyProtection="1">
      <alignment horizontal="left" vertical="center"/>
      <protection locked="0" hidden="1"/>
    </xf>
    <xf numFmtId="0" fontId="0" fillId="0" borderId="0" xfId="0" applyAlignment="1">
      <alignment horizontal="center"/>
    </xf>
    <xf numFmtId="0" fontId="3" fillId="0" borderId="53" xfId="0" applyFont="1" applyBorder="1" applyAlignment="1">
      <alignment horizontal="center"/>
    </xf>
    <xf numFmtId="0" fontId="3" fillId="0" borderId="54" xfId="0" applyFont="1" applyBorder="1" applyAlignment="1">
      <alignment horizontal="center"/>
    </xf>
    <xf numFmtId="0" fontId="9" fillId="13" borderId="52" xfId="0" applyFont="1" applyFill="1" applyBorder="1" applyAlignment="1">
      <alignment horizontal="center"/>
    </xf>
    <xf numFmtId="0" fontId="11" fillId="7" borderId="21" xfId="0" applyFont="1" applyFill="1" applyBorder="1" applyAlignment="1" applyProtection="1">
      <alignment horizontal="left" vertical="center" wrapText="1"/>
      <protection hidden="1"/>
    </xf>
    <xf numFmtId="0" fontId="27" fillId="0" borderId="0" xfId="0" applyFont="1" applyProtection="1">
      <protection hidden="1"/>
    </xf>
    <xf numFmtId="4" fontId="3" fillId="7" borderId="59" xfId="0" applyNumberFormat="1" applyFont="1" applyFill="1" applyBorder="1" applyAlignment="1" applyProtection="1">
      <alignment horizontal="center" vertical="center"/>
      <protection hidden="1"/>
    </xf>
    <xf numFmtId="4" fontId="3" fillId="7" borderId="61" xfId="0" applyNumberFormat="1" applyFont="1" applyFill="1" applyBorder="1" applyAlignment="1" applyProtection="1">
      <alignment horizontal="center" vertical="center"/>
      <protection hidden="1"/>
    </xf>
    <xf numFmtId="4" fontId="3" fillId="6" borderId="64" xfId="0" applyNumberFormat="1" applyFont="1" applyFill="1" applyBorder="1" applyAlignment="1" applyProtection="1">
      <alignment horizontal="center" vertical="center"/>
      <protection locked="0" hidden="1"/>
    </xf>
    <xf numFmtId="4" fontId="3" fillId="6" borderId="57" xfId="0" applyNumberFormat="1" applyFont="1" applyFill="1" applyBorder="1" applyAlignment="1" applyProtection="1">
      <alignment horizontal="center" vertical="center"/>
      <protection locked="0" hidden="1"/>
    </xf>
    <xf numFmtId="0" fontId="11" fillId="7" borderId="11" xfId="0" applyFont="1" applyFill="1" applyBorder="1" applyAlignment="1" applyProtection="1">
      <alignment horizontal="left" vertical="center"/>
      <protection hidden="1"/>
    </xf>
    <xf numFmtId="0" fontId="31" fillId="0" borderId="0" xfId="0" applyFont="1" applyProtection="1">
      <protection hidden="1"/>
    </xf>
    <xf numFmtId="4" fontId="8" fillId="2" borderId="43" xfId="0" applyNumberFormat="1" applyFont="1" applyFill="1" applyBorder="1" applyAlignment="1" applyProtection="1">
      <alignment vertical="center"/>
      <protection hidden="1"/>
    </xf>
    <xf numFmtId="4" fontId="8" fillId="2" borderId="55" xfId="0" applyNumberFormat="1" applyFont="1" applyFill="1" applyBorder="1" applyAlignment="1" applyProtection="1">
      <alignment vertical="center"/>
      <protection hidden="1"/>
    </xf>
    <xf numFmtId="4" fontId="8" fillId="2" borderId="44" xfId="0" applyNumberFormat="1" applyFont="1" applyFill="1" applyBorder="1" applyAlignment="1" applyProtection="1">
      <alignment vertical="center"/>
      <protection hidden="1"/>
    </xf>
    <xf numFmtId="0" fontId="29" fillId="14" borderId="31" xfId="0" applyFont="1" applyFill="1" applyBorder="1" applyAlignment="1" applyProtection="1">
      <alignment horizontal="left" vertical="center" wrapText="1"/>
      <protection hidden="1"/>
    </xf>
    <xf numFmtId="0" fontId="3" fillId="0" borderId="0" xfId="1" applyFont="1" applyFill="1" applyBorder="1" applyProtection="1">
      <protection hidden="1"/>
    </xf>
    <xf numFmtId="0" fontId="3" fillId="0" borderId="0" xfId="1" applyProtection="1">
      <protection hidden="1"/>
    </xf>
    <xf numFmtId="0" fontId="9" fillId="4" borderId="10" xfId="1" applyFont="1" applyFill="1" applyBorder="1" applyAlignment="1" applyProtection="1">
      <alignment horizontal="center" vertical="center" wrapText="1"/>
      <protection hidden="1"/>
    </xf>
    <xf numFmtId="0" fontId="13" fillId="0" borderId="0" xfId="1" applyFont="1" applyProtection="1">
      <protection hidden="1"/>
    </xf>
    <xf numFmtId="0" fontId="3" fillId="4" borderId="9" xfId="1" applyFont="1" applyFill="1" applyBorder="1" applyAlignment="1" applyProtection="1">
      <alignment horizontal="center" vertical="center"/>
      <protection hidden="1"/>
    </xf>
    <xf numFmtId="0" fontId="12" fillId="5" borderId="0" xfId="1" applyFont="1" applyFill="1" applyBorder="1" applyAlignment="1" applyProtection="1">
      <alignment vertical="center"/>
      <protection hidden="1"/>
    </xf>
    <xf numFmtId="4" fontId="3" fillId="6" borderId="69" xfId="0" applyNumberFormat="1" applyFont="1" applyFill="1" applyBorder="1" applyAlignment="1" applyProtection="1">
      <alignment horizontal="center" vertical="center"/>
      <protection locked="0" hidden="1"/>
    </xf>
    <xf numFmtId="4" fontId="35" fillId="2" borderId="10" xfId="0" applyNumberFormat="1" applyFont="1" applyFill="1" applyBorder="1" applyAlignment="1" applyProtection="1">
      <alignment horizontal="center" vertical="center"/>
      <protection hidden="1"/>
    </xf>
    <xf numFmtId="0" fontId="11" fillId="7" borderId="31" xfId="0" applyFont="1" applyFill="1" applyBorder="1" applyAlignment="1" applyProtection="1">
      <alignment horizontal="left" vertical="center"/>
      <protection hidden="1"/>
    </xf>
    <xf numFmtId="2" fontId="11" fillId="7" borderId="11" xfId="0" applyNumberFormat="1" applyFont="1" applyFill="1" applyBorder="1" applyAlignment="1" applyProtection="1">
      <alignment horizontal="left" vertical="center"/>
      <protection hidden="1"/>
    </xf>
    <xf numFmtId="0" fontId="27" fillId="0" borderId="0" xfId="1" applyFont="1" applyFill="1" applyBorder="1" applyProtection="1">
      <protection hidden="1"/>
    </xf>
    <xf numFmtId="4" fontId="5" fillId="2" borderId="10" xfId="1" applyNumberFormat="1" applyFont="1" applyFill="1" applyBorder="1" applyAlignment="1" applyProtection="1">
      <alignment horizontal="center" vertical="center"/>
      <protection hidden="1"/>
    </xf>
    <xf numFmtId="0" fontId="27" fillId="0" borderId="0" xfId="1" applyFont="1" applyProtection="1">
      <protection hidden="1"/>
    </xf>
    <xf numFmtId="0" fontId="9" fillId="4" borderId="71" xfId="1" applyFont="1" applyFill="1" applyBorder="1" applyAlignment="1" applyProtection="1">
      <alignment horizontal="center" vertical="center" wrapText="1"/>
      <protection hidden="1"/>
    </xf>
    <xf numFmtId="0" fontId="9" fillId="4" borderId="20" xfId="1" applyFont="1" applyFill="1" applyBorder="1" applyAlignment="1" applyProtection="1">
      <alignment horizontal="center" vertical="center" wrapText="1"/>
      <protection hidden="1"/>
    </xf>
    <xf numFmtId="0" fontId="3" fillId="4" borderId="72" xfId="1" applyFont="1" applyFill="1" applyBorder="1" applyAlignment="1" applyProtection="1">
      <alignment horizontal="center" vertical="center"/>
      <protection hidden="1"/>
    </xf>
    <xf numFmtId="0" fontId="3" fillId="4" borderId="19" xfId="1" applyFont="1" applyFill="1" applyBorder="1" applyAlignment="1" applyProtection="1">
      <alignment horizontal="center" vertical="center"/>
      <protection hidden="1"/>
    </xf>
    <xf numFmtId="4" fontId="5" fillId="2" borderId="71" xfId="1" applyNumberFormat="1" applyFont="1" applyFill="1" applyBorder="1" applyAlignment="1" applyProtection="1">
      <alignment vertical="center"/>
      <protection hidden="1"/>
    </xf>
    <xf numFmtId="4" fontId="5" fillId="2" borderId="20" xfId="1" applyNumberFormat="1" applyFont="1" applyFill="1" applyBorder="1" applyAlignment="1" applyProtection="1">
      <alignment horizontal="center" vertical="center"/>
      <protection hidden="1"/>
    </xf>
    <xf numFmtId="2" fontId="13" fillId="7" borderId="77" xfId="1" applyNumberFormat="1" applyFont="1" applyFill="1" applyBorder="1" applyAlignment="1" applyProtection="1">
      <alignment horizontal="center" vertical="center"/>
      <protection hidden="1"/>
    </xf>
    <xf numFmtId="2" fontId="13" fillId="7" borderId="78" xfId="1" applyNumberFormat="1" applyFont="1" applyFill="1" applyBorder="1" applyAlignment="1" applyProtection="1">
      <alignment horizontal="center" vertical="center" wrapText="1"/>
      <protection hidden="1"/>
    </xf>
    <xf numFmtId="2" fontId="13" fillId="7" borderId="79" xfId="1" applyNumberFormat="1" applyFont="1" applyFill="1" applyBorder="1" applyAlignment="1" applyProtection="1">
      <alignment horizontal="center" vertical="center" wrapText="1"/>
      <protection hidden="1"/>
    </xf>
    <xf numFmtId="0" fontId="3" fillId="0" borderId="0" xfId="1" applyBorder="1" applyProtection="1">
      <protection hidden="1"/>
    </xf>
    <xf numFmtId="0" fontId="27" fillId="0" borderId="0" xfId="1" applyFont="1" applyBorder="1" applyProtection="1">
      <protection hidden="1"/>
    </xf>
    <xf numFmtId="4" fontId="3" fillId="6" borderId="71" xfId="0" applyNumberFormat="1" applyFont="1" applyFill="1" applyBorder="1" applyAlignment="1" applyProtection="1">
      <alignment horizontal="center" vertical="center"/>
      <protection locked="0" hidden="1"/>
    </xf>
    <xf numFmtId="4" fontId="3" fillId="6" borderId="51" xfId="0" applyNumberFormat="1" applyFont="1" applyFill="1" applyBorder="1" applyAlignment="1" applyProtection="1">
      <alignment horizontal="center" vertical="center"/>
      <protection locked="0" hidden="1"/>
    </xf>
    <xf numFmtId="4" fontId="3" fillId="6" borderId="73" xfId="0" applyNumberFormat="1" applyFont="1" applyFill="1" applyBorder="1" applyAlignment="1" applyProtection="1">
      <alignment horizontal="center" vertical="center"/>
      <protection locked="0" hidden="1"/>
    </xf>
    <xf numFmtId="4" fontId="35" fillId="2" borderId="76" xfId="0" applyNumberFormat="1" applyFont="1" applyFill="1" applyBorder="1" applyAlignment="1" applyProtection="1">
      <alignment vertical="center"/>
      <protection hidden="1"/>
    </xf>
    <xf numFmtId="4" fontId="35" fillId="2" borderId="71" xfId="0" applyNumberFormat="1" applyFont="1" applyFill="1" applyBorder="1" applyAlignment="1" applyProtection="1">
      <alignment vertical="center"/>
      <protection hidden="1"/>
    </xf>
    <xf numFmtId="4" fontId="35" fillId="2" borderId="20" xfId="0" applyNumberFormat="1" applyFont="1" applyFill="1" applyBorder="1" applyAlignment="1" applyProtection="1">
      <alignment horizontal="center" vertical="center"/>
      <protection hidden="1"/>
    </xf>
    <xf numFmtId="0" fontId="13" fillId="4" borderId="50" xfId="1" applyFont="1" applyFill="1" applyBorder="1" applyAlignment="1" applyProtection="1">
      <alignment horizontal="center" vertical="center" wrapText="1"/>
      <protection hidden="1"/>
    </xf>
    <xf numFmtId="0" fontId="13" fillId="8" borderId="0" xfId="1" applyFont="1" applyFill="1" applyBorder="1" applyAlignment="1" applyProtection="1">
      <alignment horizontal="center" vertical="center" wrapText="1"/>
      <protection hidden="1"/>
    </xf>
    <xf numFmtId="2" fontId="13" fillId="7" borderId="87" xfId="1" applyNumberFormat="1" applyFont="1" applyFill="1" applyBorder="1" applyAlignment="1" applyProtection="1">
      <alignment horizontal="left" vertical="center" wrapText="1"/>
      <protection hidden="1"/>
    </xf>
    <xf numFmtId="2" fontId="13" fillId="7" borderId="51" xfId="1" applyNumberFormat="1" applyFont="1" applyFill="1" applyBorder="1" applyAlignment="1" applyProtection="1">
      <alignment horizontal="left" vertical="center" wrapText="1"/>
      <protection hidden="1"/>
    </xf>
    <xf numFmtId="2" fontId="13" fillId="7" borderId="85" xfId="1" applyNumberFormat="1" applyFont="1" applyFill="1" applyBorder="1" applyAlignment="1" applyProtection="1">
      <alignment horizontal="center" vertical="center" wrapText="1"/>
      <protection hidden="1"/>
    </xf>
    <xf numFmtId="2" fontId="13" fillId="7" borderId="88" xfId="1" applyNumberFormat="1" applyFont="1" applyFill="1" applyBorder="1" applyAlignment="1" applyProtection="1">
      <alignment horizontal="center" vertical="center" wrapText="1"/>
      <protection hidden="1"/>
    </xf>
    <xf numFmtId="2" fontId="27" fillId="7" borderId="51" xfId="1" applyNumberFormat="1" applyFont="1" applyFill="1" applyBorder="1" applyAlignment="1" applyProtection="1">
      <alignment horizontal="left" vertical="center" wrapText="1" indent="7"/>
      <protection hidden="1"/>
    </xf>
    <xf numFmtId="2" fontId="27" fillId="7" borderId="76" xfId="1" applyNumberFormat="1" applyFont="1" applyFill="1" applyBorder="1" applyAlignment="1" applyProtection="1">
      <alignment horizontal="left" vertical="center" wrapText="1" indent="7"/>
      <protection hidden="1"/>
    </xf>
    <xf numFmtId="4" fontId="9" fillId="4" borderId="2" xfId="1" applyNumberFormat="1" applyFont="1" applyFill="1" applyBorder="1" applyAlignment="1" applyProtection="1">
      <alignment horizontal="center" vertical="center" wrapText="1"/>
      <protection hidden="1"/>
    </xf>
    <xf numFmtId="0" fontId="3" fillId="4" borderId="51" xfId="1" applyFont="1" applyFill="1" applyBorder="1" applyAlignment="1" applyProtection="1">
      <alignment horizontal="center" vertical="center"/>
      <protection hidden="1"/>
    </xf>
    <xf numFmtId="0" fontId="3" fillId="4" borderId="2" xfId="1" applyFont="1" applyFill="1" applyBorder="1" applyAlignment="1" applyProtection="1">
      <alignment horizontal="center" vertical="center"/>
      <protection hidden="1"/>
    </xf>
    <xf numFmtId="0" fontId="3" fillId="4" borderId="6" xfId="1" applyFont="1" applyFill="1" applyBorder="1" applyAlignment="1" applyProtection="1">
      <alignment horizontal="center" vertical="center"/>
      <protection hidden="1"/>
    </xf>
    <xf numFmtId="4" fontId="3" fillId="6" borderId="2" xfId="0" applyNumberFormat="1" applyFont="1" applyFill="1" applyBorder="1" applyAlignment="1" applyProtection="1">
      <alignment vertical="center"/>
      <protection locked="0" hidden="1"/>
    </xf>
    <xf numFmtId="4" fontId="3" fillId="6" borderId="6" xfId="0" applyNumberFormat="1" applyFont="1" applyFill="1" applyBorder="1" applyAlignment="1" applyProtection="1">
      <alignment vertical="center"/>
      <protection locked="0" hidden="1"/>
    </xf>
    <xf numFmtId="4" fontId="9" fillId="4" borderId="6" xfId="1" applyNumberFormat="1" applyFont="1" applyFill="1" applyBorder="1" applyAlignment="1" applyProtection="1">
      <alignment horizontal="center" vertical="center" wrapText="1"/>
      <protection hidden="1"/>
    </xf>
    <xf numFmtId="1" fontId="13" fillId="6" borderId="76" xfId="0" applyNumberFormat="1" applyFont="1" applyFill="1" applyBorder="1" applyAlignment="1" applyProtection="1">
      <alignment horizontal="center" vertical="center"/>
      <protection locked="0" hidden="1"/>
    </xf>
    <xf numFmtId="2" fontId="13" fillId="14" borderId="51" xfId="1" applyNumberFormat="1" applyFont="1" applyFill="1" applyBorder="1" applyAlignment="1" applyProtection="1">
      <alignment horizontal="left" vertical="center" wrapText="1"/>
      <protection hidden="1"/>
    </xf>
    <xf numFmtId="4" fontId="5" fillId="2" borderId="71" xfId="1" applyNumberFormat="1" applyFont="1" applyFill="1" applyBorder="1" applyAlignment="1" applyProtection="1">
      <alignment vertical="center" wrapText="1"/>
      <protection hidden="1"/>
    </xf>
    <xf numFmtId="0" fontId="36" fillId="0" borderId="0" xfId="0" applyFont="1" applyFill="1" applyBorder="1" applyProtection="1">
      <protection hidden="1"/>
    </xf>
    <xf numFmtId="0" fontId="34" fillId="7" borderId="82" xfId="0" applyFont="1" applyFill="1" applyBorder="1" applyAlignment="1" applyProtection="1">
      <alignment vertical="center" wrapText="1"/>
      <protection hidden="1"/>
    </xf>
    <xf numFmtId="4" fontId="35" fillId="2" borderId="83" xfId="0" applyNumberFormat="1" applyFont="1" applyFill="1" applyBorder="1" applyAlignment="1" applyProtection="1">
      <alignment horizontal="center" vertical="center"/>
      <protection hidden="1"/>
    </xf>
    <xf numFmtId="4" fontId="35" fillId="2" borderId="84" xfId="0" applyNumberFormat="1" applyFont="1" applyFill="1" applyBorder="1" applyAlignment="1" applyProtection="1">
      <alignment horizontal="center" vertical="center"/>
      <protection hidden="1"/>
    </xf>
    <xf numFmtId="0" fontId="36" fillId="0" borderId="0" xfId="0" applyFont="1" applyProtection="1">
      <protection hidden="1"/>
    </xf>
    <xf numFmtId="4" fontId="3" fillId="6" borderId="51" xfId="1" applyNumberFormat="1" applyFont="1" applyFill="1" applyBorder="1" applyAlignment="1" applyProtection="1">
      <alignment horizontal="left" vertical="center" indent="3"/>
      <protection locked="0" hidden="1"/>
    </xf>
    <xf numFmtId="0" fontId="12" fillId="5" borderId="1" xfId="1" applyFont="1" applyFill="1" applyBorder="1" applyAlignment="1" applyProtection="1">
      <alignment horizontal="center" vertical="center" wrapText="1"/>
      <protection hidden="1"/>
    </xf>
    <xf numFmtId="1" fontId="9" fillId="4" borderId="10" xfId="1" applyNumberFormat="1"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Border="1" applyAlignment="1" applyProtection="1">
      <alignment vertical="center"/>
      <protection hidden="1"/>
    </xf>
    <xf numFmtId="4" fontId="13" fillId="14" borderId="2" xfId="0" applyNumberFormat="1" applyFont="1" applyFill="1" applyBorder="1" applyAlignment="1" applyProtection="1">
      <alignment vertical="center"/>
      <protection hidden="1"/>
    </xf>
    <xf numFmtId="4" fontId="13" fillId="14" borderId="6" xfId="0" applyNumberFormat="1" applyFont="1" applyFill="1" applyBorder="1" applyAlignment="1" applyProtection="1">
      <alignment vertical="center"/>
      <protection hidden="1"/>
    </xf>
    <xf numFmtId="2" fontId="27" fillId="6" borderId="51" xfId="1" applyNumberFormat="1" applyFont="1" applyFill="1" applyBorder="1" applyAlignment="1" applyProtection="1">
      <alignment horizontal="left" vertical="center" wrapText="1" indent="7"/>
      <protection locked="0" hidden="1"/>
    </xf>
    <xf numFmtId="0" fontId="3" fillId="6" borderId="22" xfId="0" applyFont="1" applyFill="1" applyBorder="1" applyAlignment="1" applyProtection="1">
      <alignment horizontal="left" vertical="center"/>
      <protection locked="0" hidden="1"/>
    </xf>
    <xf numFmtId="0" fontId="4" fillId="0" borderId="0" xfId="1" applyFont="1" applyAlignment="1" applyProtection="1">
      <alignment vertical="center"/>
      <protection hidden="1"/>
    </xf>
    <xf numFmtId="0" fontId="4" fillId="0" borderId="0" xfId="1" applyFont="1" applyBorder="1" applyAlignment="1" applyProtection="1">
      <alignment vertical="center"/>
      <protection hidden="1"/>
    </xf>
    <xf numFmtId="4" fontId="3" fillId="13" borderId="2" xfId="1" applyNumberFormat="1" applyFont="1" applyFill="1" applyBorder="1" applyAlignment="1" applyProtection="1">
      <alignment horizontal="center" vertical="center"/>
      <protection hidden="1"/>
    </xf>
    <xf numFmtId="4" fontId="3" fillId="13" borderId="6" xfId="1" applyNumberFormat="1" applyFont="1" applyFill="1" applyBorder="1" applyAlignment="1" applyProtection="1">
      <alignment horizontal="center" vertical="center"/>
      <protection hidden="1"/>
    </xf>
    <xf numFmtId="4" fontId="3" fillId="13" borderId="51" xfId="1" applyNumberFormat="1" applyFont="1" applyFill="1" applyBorder="1" applyAlignment="1" applyProtection="1">
      <alignment horizontal="left" vertical="center" indent="7"/>
      <protection hidden="1"/>
    </xf>
    <xf numFmtId="0" fontId="33" fillId="0" borderId="0" xfId="1" applyFont="1" applyFill="1" applyBorder="1" applyAlignment="1" applyProtection="1">
      <alignment vertical="center"/>
      <protection hidden="1"/>
    </xf>
    <xf numFmtId="0" fontId="33" fillId="0" borderId="0" xfId="1" quotePrefix="1" applyFont="1" applyFill="1" applyBorder="1" applyAlignment="1" applyProtection="1">
      <alignment horizontal="left" vertical="center"/>
      <protection hidden="1"/>
    </xf>
    <xf numFmtId="0" fontId="33" fillId="0" borderId="0" xfId="1" applyNumberFormat="1" applyFont="1" applyFill="1" applyBorder="1" applyAlignment="1" applyProtection="1">
      <alignment horizontal="left" vertical="center"/>
      <protection hidden="1"/>
    </xf>
    <xf numFmtId="0" fontId="32" fillId="0" borderId="0" xfId="1" applyFont="1" applyFill="1" applyBorder="1" applyAlignment="1" applyProtection="1">
      <alignment vertical="center"/>
      <protection hidden="1"/>
    </xf>
    <xf numFmtId="3" fontId="33" fillId="0" borderId="0" xfId="1" applyNumberFormat="1" applyFont="1" applyFill="1" applyBorder="1" applyAlignment="1" applyProtection="1">
      <alignment horizontal="left" vertical="center"/>
      <protection hidden="1"/>
    </xf>
    <xf numFmtId="0" fontId="3" fillId="0" borderId="0" xfId="1" applyAlignment="1" applyProtection="1">
      <alignment vertical="center"/>
      <protection hidden="1"/>
    </xf>
    <xf numFmtId="0" fontId="3" fillId="0" borderId="0" xfId="1" applyBorder="1" applyAlignment="1" applyProtection="1">
      <alignment vertical="center"/>
      <protection hidden="1"/>
    </xf>
    <xf numFmtId="4" fontId="3" fillId="13" borderId="51" xfId="1" applyNumberFormat="1" applyFont="1" applyFill="1" applyBorder="1" applyAlignment="1" applyProtection="1">
      <alignment horizontal="left" vertical="center" indent="3"/>
      <protection hidden="1"/>
    </xf>
    <xf numFmtId="1" fontId="4" fillId="0" borderId="0" xfId="0" applyNumberFormat="1" applyFont="1" applyBorder="1" applyAlignment="1" applyProtection="1">
      <alignment vertical="center"/>
      <protection hidden="1"/>
    </xf>
    <xf numFmtId="4" fontId="3" fillId="13" borderId="51" xfId="1" applyNumberFormat="1" applyFont="1" applyFill="1" applyBorder="1" applyAlignment="1" applyProtection="1">
      <alignment horizontal="left" vertical="center" wrapText="1" indent="3"/>
      <protection hidden="1"/>
    </xf>
    <xf numFmtId="164" fontId="0" fillId="0" borderId="0" xfId="0" applyNumberFormat="1" applyFont="1" applyFill="1" applyBorder="1" applyProtection="1">
      <protection hidden="1"/>
    </xf>
    <xf numFmtId="164" fontId="9" fillId="4" borderId="28" xfId="0" applyNumberFormat="1" applyFont="1" applyFill="1" applyBorder="1" applyAlignment="1" applyProtection="1">
      <alignment horizontal="center" vertical="center" wrapText="1"/>
      <protection hidden="1"/>
    </xf>
    <xf numFmtId="164" fontId="3" fillId="4" borderId="18" xfId="0" applyNumberFormat="1" applyFont="1" applyFill="1" applyBorder="1" applyAlignment="1" applyProtection="1">
      <alignment horizontal="center" vertical="center"/>
      <protection hidden="1"/>
    </xf>
    <xf numFmtId="164" fontId="3" fillId="6" borderId="63" xfId="0" applyNumberFormat="1" applyFont="1" applyFill="1" applyBorder="1" applyAlignment="1" applyProtection="1">
      <alignment horizontal="center" vertical="center"/>
      <protection locked="0" hidden="1"/>
    </xf>
    <xf numFmtId="164" fontId="3" fillId="6" borderId="56" xfId="0" applyNumberFormat="1" applyFont="1" applyFill="1" applyBorder="1" applyAlignment="1" applyProtection="1">
      <alignment horizontal="center" vertical="center"/>
      <protection locked="0" hidden="1"/>
    </xf>
    <xf numFmtId="164" fontId="8" fillId="2" borderId="62" xfId="0" applyNumberFormat="1" applyFont="1" applyFill="1" applyBorder="1" applyAlignment="1" applyProtection="1">
      <alignment vertical="center"/>
      <protection hidden="1"/>
    </xf>
    <xf numFmtId="164" fontId="0" fillId="0" borderId="0" xfId="0" applyNumberFormat="1" applyProtection="1">
      <protection hidden="1"/>
    </xf>
    <xf numFmtId="3" fontId="0" fillId="0" borderId="0" xfId="0" applyNumberFormat="1" applyFont="1" applyFill="1" applyBorder="1" applyProtection="1">
      <protection hidden="1"/>
    </xf>
    <xf numFmtId="3" fontId="9" fillId="4" borderId="28" xfId="0" applyNumberFormat="1" applyFont="1" applyFill="1" applyBorder="1" applyAlignment="1" applyProtection="1">
      <alignment horizontal="center" vertical="center" wrapText="1"/>
      <protection hidden="1"/>
    </xf>
    <xf numFmtId="3" fontId="3" fillId="4" borderId="18" xfId="0" applyNumberFormat="1" applyFont="1" applyFill="1" applyBorder="1" applyAlignment="1" applyProtection="1">
      <alignment horizontal="center" vertical="center"/>
      <protection hidden="1"/>
    </xf>
    <xf numFmtId="3" fontId="0" fillId="0" borderId="0" xfId="0" applyNumberFormat="1" applyProtection="1">
      <protection hidden="1"/>
    </xf>
    <xf numFmtId="2" fontId="13" fillId="7" borderId="51" xfId="1" applyNumberFormat="1" applyFont="1" applyFill="1" applyBorder="1" applyAlignment="1" applyProtection="1">
      <alignment vertical="center" wrapText="1"/>
      <protection hidden="1"/>
    </xf>
    <xf numFmtId="4" fontId="3" fillId="6" borderId="98" xfId="0" applyNumberFormat="1" applyFont="1" applyFill="1" applyBorder="1" applyAlignment="1" applyProtection="1">
      <alignment horizontal="left" vertical="center" indent="5"/>
      <protection locked="0" hidden="1"/>
    </xf>
    <xf numFmtId="2" fontId="13" fillId="7" borderId="76" xfId="1" applyNumberFormat="1" applyFont="1" applyFill="1" applyBorder="1" applyAlignment="1" applyProtection="1">
      <alignment horizontal="left" vertical="center" wrapText="1"/>
      <protection hidden="1"/>
    </xf>
    <xf numFmtId="4" fontId="3" fillId="6" borderId="84" xfId="0" applyNumberFormat="1" applyFont="1" applyFill="1" applyBorder="1" applyAlignment="1" applyProtection="1">
      <alignment horizontal="left" vertical="center" indent="5"/>
      <protection locked="0" hidden="1"/>
    </xf>
    <xf numFmtId="0" fontId="9" fillId="4" borderId="12" xfId="0" applyFont="1" applyFill="1" applyBorder="1" applyAlignment="1" applyProtection="1">
      <alignment horizontal="center" vertical="center" wrapText="1"/>
      <protection hidden="1"/>
    </xf>
    <xf numFmtId="0" fontId="3" fillId="4" borderId="3" xfId="0" applyFont="1" applyFill="1" applyBorder="1" applyAlignment="1" applyProtection="1">
      <alignment horizontal="center" vertical="center"/>
      <protection hidden="1"/>
    </xf>
    <xf numFmtId="4" fontId="3" fillId="6" borderId="101" xfId="0" applyNumberFormat="1" applyFont="1" applyFill="1" applyBorder="1" applyAlignment="1" applyProtection="1">
      <alignment horizontal="center" vertical="center"/>
      <protection locked="0" hidden="1"/>
    </xf>
    <xf numFmtId="4" fontId="3" fillId="6" borderId="102" xfId="0" applyNumberFormat="1" applyFont="1" applyFill="1" applyBorder="1" applyAlignment="1" applyProtection="1">
      <alignment horizontal="center" vertical="center"/>
      <protection locked="0" hidden="1"/>
    </xf>
    <xf numFmtId="0" fontId="9" fillId="7" borderId="99" xfId="0" quotePrefix="1" applyFont="1" applyFill="1" applyBorder="1" applyAlignment="1" applyProtection="1">
      <alignment horizontal="center" vertical="center" wrapText="1"/>
      <protection hidden="1"/>
    </xf>
    <xf numFmtId="0" fontId="9" fillId="7" borderId="103" xfId="0" quotePrefix="1" applyFont="1" applyFill="1" applyBorder="1" applyAlignment="1" applyProtection="1">
      <alignment horizontal="center" vertical="center" wrapText="1"/>
      <protection hidden="1"/>
    </xf>
    <xf numFmtId="164" fontId="3" fillId="4" borderId="104" xfId="0" applyNumberFormat="1" applyFont="1" applyFill="1" applyBorder="1" applyAlignment="1" applyProtection="1">
      <alignment horizontal="center" vertical="center"/>
      <protection hidden="1"/>
    </xf>
    <xf numFmtId="164" fontId="3" fillId="6" borderId="105" xfId="0" applyNumberFormat="1" applyFont="1" applyFill="1" applyBorder="1" applyAlignment="1" applyProtection="1">
      <alignment horizontal="center" vertical="center"/>
      <protection locked="0" hidden="1"/>
    </xf>
    <xf numFmtId="164" fontId="3" fillId="6" borderId="106" xfId="0" applyNumberFormat="1" applyFont="1" applyFill="1" applyBorder="1" applyAlignment="1" applyProtection="1">
      <alignment horizontal="center" vertical="center"/>
      <protection locked="0" hidden="1"/>
    </xf>
    <xf numFmtId="0" fontId="0" fillId="0" borderId="0" xfId="0"/>
    <xf numFmtId="0" fontId="0" fillId="0" borderId="0" xfId="0"/>
    <xf numFmtId="4" fontId="0" fillId="0" borderId="0" xfId="0" applyNumberFormat="1"/>
    <xf numFmtId="4" fontId="9" fillId="7" borderId="99" xfId="0" quotePrefix="1" applyNumberFormat="1" applyFont="1" applyFill="1" applyBorder="1" applyAlignment="1" applyProtection="1">
      <alignment horizontal="center" vertical="center" wrapText="1"/>
      <protection hidden="1"/>
    </xf>
    <xf numFmtId="4" fontId="9" fillId="7" borderId="103" xfId="0" quotePrefix="1" applyNumberFormat="1" applyFont="1" applyFill="1" applyBorder="1" applyAlignment="1" applyProtection="1">
      <alignment horizontal="center" vertical="center" wrapText="1"/>
      <protection hidden="1"/>
    </xf>
    <xf numFmtId="4" fontId="3" fillId="4" borderId="104" xfId="0" applyNumberFormat="1" applyFont="1" applyFill="1" applyBorder="1" applyAlignment="1" applyProtection="1">
      <alignment horizontal="center" vertical="center"/>
      <protection hidden="1"/>
    </xf>
    <xf numFmtId="4" fontId="3" fillId="6" borderId="105" xfId="0" applyNumberFormat="1" applyFont="1" applyFill="1" applyBorder="1" applyAlignment="1" applyProtection="1">
      <alignment horizontal="center" vertical="center"/>
      <protection locked="0" hidden="1"/>
    </xf>
    <xf numFmtId="4" fontId="9" fillId="4" borderId="12" xfId="0" applyNumberFormat="1" applyFont="1" applyFill="1" applyBorder="1" applyAlignment="1" applyProtection="1">
      <alignment horizontal="center" vertical="center" wrapText="1"/>
      <protection hidden="1"/>
    </xf>
    <xf numFmtId="4" fontId="3" fillId="4" borderId="18" xfId="0" applyNumberFormat="1" applyFont="1" applyFill="1" applyBorder="1" applyAlignment="1" applyProtection="1">
      <alignment horizontal="center" vertical="center"/>
      <protection hidden="1"/>
    </xf>
    <xf numFmtId="0" fontId="38" fillId="0" borderId="0" xfId="0" applyFont="1" applyAlignment="1" applyProtection="1">
      <alignment vertical="center"/>
      <protection hidden="1"/>
    </xf>
    <xf numFmtId="2" fontId="27" fillId="7" borderId="94" xfId="1" applyNumberFormat="1" applyFont="1" applyFill="1" applyBorder="1" applyAlignment="1" applyProtection="1">
      <alignment horizontal="left" vertical="center" wrapText="1" indent="4"/>
      <protection hidden="1"/>
    </xf>
    <xf numFmtId="2" fontId="27" fillId="7" borderId="92" xfId="1" applyNumberFormat="1" applyFont="1" applyFill="1" applyBorder="1" applyAlignment="1" applyProtection="1">
      <alignment horizontal="left" vertical="center" wrapText="1" indent="4"/>
      <protection hidden="1"/>
    </xf>
    <xf numFmtId="2" fontId="27" fillId="7" borderId="93" xfId="1" applyNumberFormat="1" applyFont="1" applyFill="1" applyBorder="1" applyAlignment="1" applyProtection="1">
      <alignment horizontal="left" vertical="center" wrapText="1" indent="4"/>
      <protection hidden="1"/>
    </xf>
    <xf numFmtId="0" fontId="0" fillId="0" borderId="0" xfId="0"/>
    <xf numFmtId="0" fontId="9" fillId="4" borderId="108" xfId="0" applyFont="1" applyFill="1" applyBorder="1" applyAlignment="1" applyProtection="1">
      <alignment horizontal="center" vertical="center" wrapText="1"/>
      <protection hidden="1"/>
    </xf>
    <xf numFmtId="0" fontId="3" fillId="4" borderId="81" xfId="0" applyFont="1" applyFill="1" applyBorder="1" applyAlignment="1" applyProtection="1">
      <alignment horizontal="center" vertical="center"/>
      <protection hidden="1"/>
    </xf>
    <xf numFmtId="4" fontId="3" fillId="6" borderId="45" xfId="0" applyNumberFormat="1" applyFont="1" applyFill="1" applyBorder="1" applyAlignment="1" applyProtection="1">
      <alignment horizontal="center" vertical="center"/>
      <protection locked="0" hidden="1"/>
    </xf>
    <xf numFmtId="4" fontId="3" fillId="6" borderId="108" xfId="0" applyNumberFormat="1" applyFont="1" applyFill="1" applyBorder="1" applyAlignment="1" applyProtection="1">
      <alignment horizontal="center" vertical="center"/>
      <protection locked="0" hidden="1"/>
    </xf>
    <xf numFmtId="0" fontId="9" fillId="4" borderId="114" xfId="0" applyFont="1" applyFill="1" applyBorder="1" applyAlignment="1" applyProtection="1">
      <alignment horizontal="center" vertical="center" wrapText="1"/>
      <protection hidden="1"/>
    </xf>
    <xf numFmtId="0" fontId="3" fillId="4" borderId="115" xfId="0" applyFont="1" applyFill="1" applyBorder="1" applyAlignment="1" applyProtection="1">
      <alignment horizontal="center" vertical="center"/>
      <protection hidden="1"/>
    </xf>
    <xf numFmtId="2" fontId="13" fillId="7" borderId="96" xfId="1" applyNumberFormat="1" applyFont="1" applyFill="1" applyBorder="1" applyAlignment="1" applyProtection="1">
      <alignment horizontal="center" vertical="center" wrapText="1"/>
      <protection hidden="1"/>
    </xf>
    <xf numFmtId="0" fontId="0" fillId="0" borderId="0" xfId="0"/>
    <xf numFmtId="4" fontId="3" fillId="6" borderId="70" xfId="0" applyNumberFormat="1" applyFont="1" applyFill="1" applyBorder="1" applyAlignment="1" applyProtection="1">
      <alignment horizontal="center" vertical="center"/>
      <protection locked="0" hidden="1"/>
    </xf>
    <xf numFmtId="4" fontId="3" fillId="6" borderId="75" xfId="0" applyNumberFormat="1" applyFont="1" applyFill="1" applyBorder="1" applyAlignment="1" applyProtection="1">
      <alignment horizontal="center" vertical="center"/>
      <protection locked="0" hidden="1"/>
    </xf>
    <xf numFmtId="4" fontId="35" fillId="2" borderId="32" xfId="0" applyNumberFormat="1" applyFont="1" applyFill="1" applyBorder="1" applyAlignment="1" applyProtection="1">
      <alignment horizontal="center" vertical="center"/>
      <protection hidden="1"/>
    </xf>
    <xf numFmtId="4" fontId="35" fillId="2" borderId="33" xfId="0" applyNumberFormat="1" applyFont="1" applyFill="1" applyBorder="1" applyAlignment="1" applyProtection="1">
      <alignment horizontal="center" vertical="center"/>
      <protection hidden="1"/>
    </xf>
    <xf numFmtId="4" fontId="3" fillId="6" borderId="9" xfId="0" applyNumberFormat="1" applyFont="1" applyFill="1" applyBorder="1" applyAlignment="1" applyProtection="1">
      <alignment horizontal="center" vertical="center"/>
      <protection locked="0" hidden="1"/>
    </xf>
    <xf numFmtId="4" fontId="3" fillId="6" borderId="19" xfId="0" applyNumberFormat="1" applyFont="1" applyFill="1" applyBorder="1" applyAlignment="1" applyProtection="1">
      <alignment horizontal="center" vertical="center"/>
      <protection locked="0" hidden="1"/>
    </xf>
    <xf numFmtId="4" fontId="3" fillId="4" borderId="9" xfId="1" applyNumberFormat="1" applyFont="1" applyFill="1" applyBorder="1" applyAlignment="1" applyProtection="1">
      <alignment horizontal="center" vertical="center"/>
      <protection hidden="1"/>
    </xf>
    <xf numFmtId="4" fontId="3" fillId="4" borderId="2" xfId="1" applyNumberFormat="1" applyFont="1" applyFill="1" applyBorder="1" applyAlignment="1" applyProtection="1">
      <alignment horizontal="center" vertical="center"/>
      <protection hidden="1"/>
    </xf>
    <xf numFmtId="4" fontId="5" fillId="2" borderId="2" xfId="1" applyNumberFormat="1" applyFont="1" applyFill="1" applyBorder="1" applyAlignment="1" applyProtection="1">
      <alignment horizontal="center" vertical="center"/>
      <protection hidden="1"/>
    </xf>
    <xf numFmtId="2" fontId="13" fillId="7" borderId="120" xfId="1" applyNumberFormat="1" applyFont="1" applyFill="1" applyBorder="1" applyAlignment="1" applyProtection="1">
      <alignment horizontal="center" vertical="center" wrapText="1"/>
      <protection hidden="1"/>
    </xf>
    <xf numFmtId="0" fontId="5" fillId="4" borderId="121" xfId="0" applyFont="1" applyFill="1" applyBorder="1" applyAlignment="1" applyProtection="1">
      <alignment horizontal="center" vertical="center" wrapText="1"/>
    </xf>
    <xf numFmtId="4" fontId="3" fillId="4" borderId="7" xfId="1" applyNumberFormat="1" applyFont="1" applyFill="1" applyBorder="1" applyAlignment="1" applyProtection="1">
      <alignment horizontal="center" vertical="center"/>
      <protection hidden="1"/>
    </xf>
    <xf numFmtId="0" fontId="36" fillId="0" borderId="0" xfId="0" applyFont="1"/>
    <xf numFmtId="0" fontId="35" fillId="4" borderId="11" xfId="0" quotePrefix="1" applyFont="1" applyFill="1" applyBorder="1" applyAlignment="1" applyProtection="1">
      <alignment horizontal="left" vertical="center" wrapText="1"/>
    </xf>
    <xf numFmtId="4" fontId="35" fillId="2" borderId="2" xfId="1" applyNumberFormat="1" applyFont="1" applyFill="1" applyBorder="1" applyAlignment="1" applyProtection="1">
      <alignment horizontal="center" vertical="center"/>
      <protection hidden="1"/>
    </xf>
    <xf numFmtId="0" fontId="35" fillId="4" borderId="31" xfId="0" quotePrefix="1" applyFont="1" applyFill="1" applyBorder="1" applyAlignment="1" applyProtection="1">
      <alignment horizontal="left" vertical="center" wrapText="1"/>
    </xf>
    <xf numFmtId="4" fontId="35" fillId="2" borderId="32" xfId="1" applyNumberFormat="1" applyFont="1" applyFill="1" applyBorder="1" applyAlignment="1" applyProtection="1">
      <alignment horizontal="center" vertical="center"/>
      <protection hidden="1"/>
    </xf>
    <xf numFmtId="1" fontId="9" fillId="4" borderId="119" xfId="0" applyNumberFormat="1" applyFont="1" applyFill="1" applyBorder="1" applyAlignment="1" applyProtection="1">
      <alignment horizontal="centerContinuous" vertical="center"/>
    </xf>
    <xf numFmtId="2" fontId="13" fillId="7" borderId="122" xfId="1" applyNumberFormat="1" applyFont="1" applyFill="1" applyBorder="1" applyAlignment="1" applyProtection="1">
      <alignment horizontal="center" vertical="center" wrapText="1"/>
      <protection hidden="1"/>
    </xf>
    <xf numFmtId="4" fontId="3" fillId="4" borderId="5" xfId="1" applyNumberFormat="1" applyFont="1" applyFill="1" applyBorder="1" applyAlignment="1" applyProtection="1">
      <alignment horizontal="center" vertical="center"/>
      <protection hidden="1"/>
    </xf>
    <xf numFmtId="4" fontId="3" fillId="6" borderId="81" xfId="0" applyNumberFormat="1" applyFont="1" applyFill="1" applyBorder="1" applyAlignment="1" applyProtection="1">
      <alignment horizontal="center" vertical="center"/>
      <protection locked="0" hidden="1"/>
    </xf>
    <xf numFmtId="1" fontId="9" fillId="4" borderId="119" xfId="0" applyNumberFormat="1" applyFont="1" applyFill="1" applyBorder="1" applyAlignment="1" applyProtection="1">
      <alignment horizontal="center" vertical="center"/>
    </xf>
    <xf numFmtId="1" fontId="9" fillId="4" borderId="123" xfId="0" applyNumberFormat="1" applyFont="1" applyFill="1" applyBorder="1" applyAlignment="1" applyProtection="1">
      <alignment horizontal="centerContinuous" vertical="center"/>
    </xf>
    <xf numFmtId="4" fontId="3" fillId="13" borderId="11" xfId="1" applyNumberFormat="1" applyFont="1" applyFill="1" applyBorder="1" applyAlignment="1" applyProtection="1">
      <alignment horizontal="left" vertical="center" indent="3"/>
      <protection hidden="1"/>
    </xf>
    <xf numFmtId="4" fontId="3" fillId="6" borderId="11" xfId="0" applyNumberFormat="1" applyFont="1" applyFill="1" applyBorder="1" applyAlignment="1" applyProtection="1">
      <alignment horizontal="center" vertical="center"/>
      <protection locked="0" hidden="1"/>
    </xf>
    <xf numFmtId="0" fontId="5" fillId="4" borderId="118" xfId="0" applyFont="1" applyFill="1" applyBorder="1" applyAlignment="1" applyProtection="1">
      <alignment horizontal="center" vertical="center"/>
    </xf>
    <xf numFmtId="1" fontId="28" fillId="4" borderId="119" xfId="0" applyNumberFormat="1" applyFont="1" applyFill="1" applyBorder="1" applyAlignment="1" applyProtection="1">
      <alignment horizontal="centerContinuous" vertical="center"/>
    </xf>
    <xf numFmtId="4" fontId="5" fillId="2" borderId="6" xfId="1" applyNumberFormat="1" applyFont="1" applyFill="1" applyBorder="1" applyAlignment="1" applyProtection="1">
      <alignment horizontal="center" vertical="center"/>
      <protection hidden="1"/>
    </xf>
    <xf numFmtId="4" fontId="35" fillId="2" borderId="6" xfId="1" applyNumberFormat="1" applyFont="1" applyFill="1" applyBorder="1" applyAlignment="1" applyProtection="1">
      <alignment horizontal="center" vertical="center"/>
      <protection hidden="1"/>
    </xf>
    <xf numFmtId="4" fontId="35" fillId="2" borderId="33" xfId="1" applyNumberFormat="1" applyFont="1" applyFill="1" applyBorder="1" applyAlignment="1" applyProtection="1">
      <alignment horizontal="center" vertical="center"/>
      <protection hidden="1"/>
    </xf>
    <xf numFmtId="4" fontId="8" fillId="2" borderId="62" xfId="0" applyNumberFormat="1" applyFont="1" applyFill="1" applyBorder="1" applyAlignment="1" applyProtection="1">
      <alignment horizontal="right" vertical="center" indent="1"/>
      <protection hidden="1"/>
    </xf>
    <xf numFmtId="4" fontId="8" fillId="2" borderId="43" xfId="0" applyNumberFormat="1" applyFont="1" applyFill="1" applyBorder="1" applyAlignment="1" applyProtection="1">
      <alignment horizontal="right" vertical="center" indent="1"/>
      <protection hidden="1"/>
    </xf>
    <xf numFmtId="4" fontId="8" fillId="2" borderId="55" xfId="0" applyNumberFormat="1" applyFont="1" applyFill="1" applyBorder="1" applyAlignment="1" applyProtection="1">
      <alignment horizontal="right" vertical="center" indent="1"/>
      <protection hidden="1"/>
    </xf>
    <xf numFmtId="4" fontId="3" fillId="6" borderId="23" xfId="0" applyNumberFormat="1" applyFont="1" applyFill="1" applyBorder="1" applyAlignment="1" applyProtection="1">
      <alignment horizontal="right" vertical="center" indent="1"/>
      <protection locked="0" hidden="1"/>
    </xf>
    <xf numFmtId="4" fontId="3" fillId="6" borderId="2" xfId="0" applyNumberFormat="1" applyFont="1" applyFill="1" applyBorder="1" applyAlignment="1" applyProtection="1">
      <alignment horizontal="right" vertical="center" indent="1"/>
      <protection locked="0" hidden="1"/>
    </xf>
    <xf numFmtId="4" fontId="3" fillId="6" borderId="45" xfId="0" applyNumberFormat="1" applyFont="1" applyFill="1" applyBorder="1" applyAlignment="1" applyProtection="1">
      <alignment horizontal="right" vertical="center" indent="1"/>
      <protection locked="0" hidden="1"/>
    </xf>
    <xf numFmtId="4" fontId="3" fillId="6" borderId="28" xfId="0" applyNumberFormat="1" applyFont="1" applyFill="1" applyBorder="1" applyAlignment="1" applyProtection="1">
      <alignment horizontal="right" vertical="center" indent="1"/>
      <protection locked="0" hidden="1"/>
    </xf>
    <xf numFmtId="4" fontId="3" fillId="6" borderId="10" xfId="0" applyNumberFormat="1" applyFont="1" applyFill="1" applyBorder="1" applyAlignment="1" applyProtection="1">
      <alignment horizontal="right" vertical="center" indent="1"/>
      <protection locked="0" hidden="1"/>
    </xf>
    <xf numFmtId="4" fontId="3" fillId="6" borderId="108" xfId="0" applyNumberFormat="1" applyFont="1" applyFill="1" applyBorder="1" applyAlignment="1" applyProtection="1">
      <alignment horizontal="right" vertical="center" indent="1"/>
      <protection locked="0" hidden="1"/>
    </xf>
    <xf numFmtId="4" fontId="0" fillId="6" borderId="23" xfId="0" applyNumberFormat="1" applyFont="1" applyFill="1" applyBorder="1" applyAlignment="1" applyProtection="1">
      <alignment horizontal="right" vertical="center" indent="1"/>
      <protection locked="0" hidden="1"/>
    </xf>
    <xf numFmtId="4" fontId="0" fillId="6" borderId="2" xfId="0" applyNumberFormat="1" applyFont="1" applyFill="1" applyBorder="1" applyAlignment="1" applyProtection="1">
      <alignment horizontal="right" vertical="center" indent="1"/>
      <protection locked="0" hidden="1"/>
    </xf>
    <xf numFmtId="4" fontId="0" fillId="6" borderId="45" xfId="0" applyNumberFormat="1" applyFont="1" applyFill="1" applyBorder="1" applyAlignment="1" applyProtection="1">
      <alignment horizontal="right" vertical="center" indent="1"/>
      <protection locked="0" hidden="1"/>
    </xf>
    <xf numFmtId="4" fontId="8" fillId="2" borderId="44" xfId="0" applyNumberFormat="1" applyFont="1" applyFill="1" applyBorder="1" applyAlignment="1" applyProtection="1">
      <alignment horizontal="right" vertical="center" indent="1"/>
      <protection hidden="1"/>
    </xf>
    <xf numFmtId="3" fontId="3" fillId="6" borderId="63" xfId="0" applyNumberFormat="1" applyFont="1" applyFill="1" applyBorder="1" applyAlignment="1" applyProtection="1">
      <alignment horizontal="right" vertical="center" indent="1"/>
      <protection locked="0" hidden="1"/>
    </xf>
    <xf numFmtId="4" fontId="3" fillId="6" borderId="64" xfId="0" applyNumberFormat="1" applyFont="1" applyFill="1" applyBorder="1" applyAlignment="1" applyProtection="1">
      <alignment horizontal="right" vertical="center" indent="1"/>
      <protection locked="0" hidden="1"/>
    </xf>
    <xf numFmtId="4" fontId="3" fillId="7" borderId="58" xfId="0" applyNumberFormat="1" applyFont="1" applyFill="1" applyBorder="1" applyAlignment="1" applyProtection="1">
      <alignment horizontal="right" vertical="center" indent="1"/>
      <protection hidden="1"/>
    </xf>
    <xf numFmtId="4" fontId="3" fillId="7" borderId="60" xfId="0" applyNumberFormat="1" applyFont="1" applyFill="1" applyBorder="1" applyAlignment="1" applyProtection="1">
      <alignment horizontal="right" vertical="center" indent="1"/>
      <protection hidden="1"/>
    </xf>
    <xf numFmtId="4" fontId="3" fillId="7" borderId="59" xfId="0" applyNumberFormat="1" applyFont="1" applyFill="1" applyBorder="1" applyAlignment="1" applyProtection="1">
      <alignment horizontal="right" vertical="center" indent="1"/>
      <protection hidden="1"/>
    </xf>
    <xf numFmtId="4" fontId="3" fillId="7" borderId="61" xfId="0" applyNumberFormat="1" applyFont="1" applyFill="1" applyBorder="1" applyAlignment="1" applyProtection="1">
      <alignment horizontal="right" vertical="center" indent="1"/>
      <protection hidden="1"/>
    </xf>
    <xf numFmtId="3" fontId="3" fillId="6" borderId="56" xfId="0" applyNumberFormat="1" applyFont="1" applyFill="1" applyBorder="1" applyAlignment="1" applyProtection="1">
      <alignment horizontal="right" vertical="center" indent="1"/>
      <protection locked="0" hidden="1"/>
    </xf>
    <xf numFmtId="4" fontId="3" fillId="6" borderId="57" xfId="0" applyNumberFormat="1" applyFont="1" applyFill="1" applyBorder="1" applyAlignment="1" applyProtection="1">
      <alignment horizontal="right" vertical="center" indent="1"/>
      <protection locked="0" hidden="1"/>
    </xf>
    <xf numFmtId="4" fontId="3" fillId="7" borderId="65" xfId="0" applyNumberFormat="1" applyFont="1" applyFill="1" applyBorder="1" applyAlignment="1" applyProtection="1">
      <alignment horizontal="right" vertical="center" indent="1"/>
      <protection hidden="1"/>
    </xf>
    <xf numFmtId="4" fontId="3" fillId="7" borderId="66" xfId="0" applyNumberFormat="1" applyFont="1" applyFill="1" applyBorder="1" applyAlignment="1" applyProtection="1">
      <alignment horizontal="right" vertical="center" indent="1"/>
      <protection hidden="1"/>
    </xf>
    <xf numFmtId="3" fontId="8" fillId="2" borderId="62" xfId="0" applyNumberFormat="1" applyFont="1" applyFill="1" applyBorder="1" applyAlignment="1" applyProtection="1">
      <alignment horizontal="right" vertical="center" indent="1"/>
      <protection hidden="1"/>
    </xf>
    <xf numFmtId="4" fontId="5" fillId="2" borderId="62" xfId="0" applyNumberFormat="1" applyFont="1" applyFill="1" applyBorder="1" applyAlignment="1" applyProtection="1">
      <alignment horizontal="right" vertical="center" indent="1"/>
      <protection hidden="1"/>
    </xf>
    <xf numFmtId="4" fontId="5" fillId="2" borderId="43" xfId="0" applyNumberFormat="1" applyFont="1" applyFill="1" applyBorder="1" applyAlignment="1" applyProtection="1">
      <alignment horizontal="right" vertical="center" indent="1"/>
      <protection hidden="1"/>
    </xf>
    <xf numFmtId="4" fontId="5" fillId="2" borderId="55" xfId="0" applyNumberFormat="1" applyFont="1" applyFill="1" applyBorder="1" applyAlignment="1" applyProtection="1">
      <alignment horizontal="right" vertical="center" indent="1"/>
      <protection hidden="1"/>
    </xf>
    <xf numFmtId="4" fontId="5" fillId="2" borderId="44" xfId="0" applyNumberFormat="1" applyFont="1" applyFill="1" applyBorder="1" applyAlignment="1" applyProtection="1">
      <alignment horizontal="right" vertical="center" indent="1"/>
      <protection hidden="1"/>
    </xf>
    <xf numFmtId="4" fontId="8" fillId="2" borderId="43" xfId="0" applyNumberFormat="1" applyFont="1" applyFill="1" applyBorder="1" applyAlignment="1" applyProtection="1">
      <alignment horizontal="right" vertical="center" indent="1"/>
      <protection hidden="1"/>
    </xf>
    <xf numFmtId="4" fontId="8" fillId="2" borderId="55" xfId="0" applyNumberFormat="1" applyFont="1" applyFill="1" applyBorder="1" applyAlignment="1" applyProtection="1">
      <alignment horizontal="right" vertical="center" indent="1"/>
      <protection hidden="1"/>
    </xf>
    <xf numFmtId="0" fontId="34" fillId="7" borderId="22" xfId="0" applyFont="1" applyFill="1" applyBorder="1" applyAlignment="1" applyProtection="1">
      <alignment vertical="center" wrapText="1"/>
      <protection hidden="1"/>
    </xf>
    <xf numFmtId="4" fontId="35" fillId="2" borderId="9" xfId="0" applyNumberFormat="1" applyFont="1" applyFill="1" applyBorder="1" applyAlignment="1" applyProtection="1">
      <alignment horizontal="center" vertical="center"/>
      <protection hidden="1"/>
    </xf>
    <xf numFmtId="4" fontId="35" fillId="2" borderId="19" xfId="0" applyNumberFormat="1" applyFont="1" applyFill="1" applyBorder="1" applyAlignment="1" applyProtection="1">
      <alignment horizontal="center" vertical="center"/>
      <protection hidden="1"/>
    </xf>
    <xf numFmtId="4" fontId="5" fillId="2" borderId="124" xfId="1" applyNumberFormat="1" applyFont="1" applyFill="1" applyBorder="1" applyAlignment="1" applyProtection="1">
      <alignment horizontal="center" vertical="center"/>
      <protection hidden="1"/>
    </xf>
    <xf numFmtId="0" fontId="3" fillId="4" borderId="125" xfId="0" applyFont="1" applyFill="1" applyBorder="1" applyAlignment="1" applyProtection="1">
      <alignment horizontal="center" vertical="center"/>
      <protection hidden="1"/>
    </xf>
    <xf numFmtId="4" fontId="3" fillId="13" borderId="24" xfId="0" applyNumberFormat="1" applyFont="1" applyFill="1" applyBorder="1" applyAlignment="1" applyProtection="1">
      <alignment horizontal="right" vertical="center" indent="1"/>
      <protection hidden="1"/>
    </xf>
    <xf numFmtId="4" fontId="3" fillId="13" borderId="116" xfId="0" applyNumberFormat="1" applyFont="1" applyFill="1" applyBorder="1" applyAlignment="1" applyProtection="1">
      <alignment horizontal="right" vertical="center" indent="1"/>
      <protection hidden="1"/>
    </xf>
    <xf numFmtId="4" fontId="0" fillId="13" borderId="6" xfId="0" applyNumberFormat="1" applyFont="1" applyFill="1" applyBorder="1" applyAlignment="1" applyProtection="1">
      <alignment horizontal="right" vertical="center" indent="1"/>
      <protection hidden="1"/>
    </xf>
    <xf numFmtId="4" fontId="0" fillId="13" borderId="24" xfId="0" applyNumberFormat="1" applyFont="1" applyFill="1" applyBorder="1" applyAlignment="1" applyProtection="1">
      <alignment horizontal="right" vertical="center" indent="1"/>
      <protection hidden="1"/>
    </xf>
    <xf numFmtId="0" fontId="0" fillId="13" borderId="2" xfId="0" applyFont="1" applyFill="1" applyBorder="1" applyAlignment="1" applyProtection="1">
      <alignment horizontal="center" vertical="center"/>
      <protection hidden="1"/>
    </xf>
    <xf numFmtId="0" fontId="0" fillId="13" borderId="6" xfId="0" applyFont="1" applyFill="1" applyBorder="1" applyAlignment="1" applyProtection="1">
      <alignment horizontal="center" vertical="center"/>
      <protection hidden="1"/>
    </xf>
    <xf numFmtId="0" fontId="3" fillId="0" borderId="0" xfId="1" applyBorder="1" applyProtection="1"/>
    <xf numFmtId="0" fontId="3" fillId="0" borderId="0" xfId="1" applyFill="1" applyBorder="1" applyProtection="1"/>
    <xf numFmtId="0" fontId="14" fillId="8" borderId="0" xfId="1" applyFont="1" applyFill="1" applyBorder="1" applyAlignment="1" applyProtection="1">
      <alignment horizontal="center" vertical="top" wrapText="1"/>
    </xf>
    <xf numFmtId="0" fontId="17" fillId="8" borderId="0" xfId="1" applyFont="1" applyFill="1" applyBorder="1" applyProtection="1"/>
    <xf numFmtId="0" fontId="22" fillId="10" borderId="0" xfId="1" applyFont="1" applyFill="1" applyBorder="1" applyAlignment="1" applyProtection="1">
      <alignment horizontal="left" vertical="center" wrapText="1"/>
    </xf>
    <xf numFmtId="2" fontId="13" fillId="14" borderId="71" xfId="1" applyNumberFormat="1" applyFont="1" applyFill="1" applyBorder="1" applyAlignment="1" applyProtection="1">
      <alignment horizontal="left" vertical="center" wrapText="1"/>
      <protection hidden="1"/>
    </xf>
    <xf numFmtId="4" fontId="3" fillId="14" borderId="10" xfId="0" applyNumberFormat="1" applyFont="1" applyFill="1" applyBorder="1" applyAlignment="1" applyProtection="1">
      <alignment vertical="center"/>
      <protection hidden="1"/>
    </xf>
    <xf numFmtId="4" fontId="3" fillId="14" borderId="20" xfId="0" applyNumberFormat="1" applyFont="1" applyFill="1" applyBorder="1" applyAlignment="1" applyProtection="1">
      <alignment vertical="center"/>
      <protection hidden="1"/>
    </xf>
    <xf numFmtId="2" fontId="13" fillId="14" borderId="126" xfId="1" applyNumberFormat="1" applyFont="1" applyFill="1" applyBorder="1" applyAlignment="1" applyProtection="1">
      <alignment horizontal="left" vertical="center" wrapText="1"/>
      <protection hidden="1"/>
    </xf>
    <xf numFmtId="0" fontId="0" fillId="0" borderId="39" xfId="0" applyBorder="1" applyProtection="1">
      <protection hidden="1"/>
    </xf>
    <xf numFmtId="0" fontId="0" fillId="0" borderId="127" xfId="0" applyBorder="1"/>
    <xf numFmtId="0" fontId="3" fillId="10" borderId="0" xfId="1" applyFont="1" applyFill="1" applyBorder="1" applyAlignment="1" applyProtection="1">
      <alignment horizontal="left" vertical="center" wrapText="1"/>
    </xf>
    <xf numFmtId="0" fontId="9" fillId="11" borderId="128" xfId="0" applyFont="1" applyFill="1" applyBorder="1"/>
    <xf numFmtId="0" fontId="9" fillId="11" borderId="129" xfId="0" applyFont="1" applyFill="1" applyBorder="1"/>
    <xf numFmtId="2" fontId="9" fillId="11" borderId="129" xfId="0" applyNumberFormat="1" applyFont="1" applyFill="1" applyBorder="1"/>
    <xf numFmtId="2" fontId="9" fillId="11" borderId="130" xfId="0" applyNumberFormat="1" applyFont="1" applyFill="1" applyBorder="1"/>
    <xf numFmtId="0" fontId="0" fillId="0" borderId="131" xfId="0" applyBorder="1"/>
    <xf numFmtId="0" fontId="0" fillId="0" borderId="132" xfId="0" applyBorder="1"/>
    <xf numFmtId="0" fontId="3" fillId="0" borderId="131" xfId="0" applyFont="1" applyBorder="1"/>
    <xf numFmtId="0" fontId="9" fillId="13" borderId="136" xfId="0" applyFont="1" applyFill="1" applyBorder="1" applyAlignment="1">
      <alignment horizontal="center"/>
    </xf>
    <xf numFmtId="0" fontId="3" fillId="0" borderId="137" xfId="0" applyFont="1" applyBorder="1" applyAlignment="1">
      <alignment horizontal="left"/>
    </xf>
    <xf numFmtId="0" fontId="3" fillId="0" borderId="138" xfId="0" applyFont="1" applyBorder="1" applyAlignment="1">
      <alignment horizontal="left"/>
    </xf>
    <xf numFmtId="0" fontId="0" fillId="0" borderId="131" xfId="0" applyFill="1" applyBorder="1"/>
    <xf numFmtId="0" fontId="0" fillId="0" borderId="127" xfId="0" applyFill="1" applyBorder="1"/>
    <xf numFmtId="0" fontId="0" fillId="0" borderId="132" xfId="0" applyFill="1" applyBorder="1"/>
    <xf numFmtId="0" fontId="0" fillId="0" borderId="133" xfId="0" applyFill="1" applyBorder="1"/>
    <xf numFmtId="0" fontId="0" fillId="0" borderId="134" xfId="0" applyFill="1" applyBorder="1"/>
    <xf numFmtId="0" fontId="0" fillId="0" borderId="135" xfId="0" applyFill="1" applyBorder="1"/>
    <xf numFmtId="2" fontId="13" fillId="7" borderId="139" xfId="1" applyNumberFormat="1" applyFont="1" applyFill="1" applyBorder="1" applyAlignment="1" applyProtection="1">
      <alignment horizontal="left" vertical="center" wrapText="1"/>
      <protection hidden="1"/>
    </xf>
    <xf numFmtId="0" fontId="0" fillId="0" borderId="0" xfId="0" applyBorder="1" applyProtection="1"/>
    <xf numFmtId="0" fontId="3" fillId="10" borderId="0" xfId="1" applyFont="1" applyFill="1" applyBorder="1" applyAlignment="1" applyProtection="1">
      <alignment horizontal="right" vertical="center" wrapText="1" indent="3"/>
    </xf>
    <xf numFmtId="0" fontId="3" fillId="10" borderId="0" xfId="1" applyFont="1" applyFill="1" applyBorder="1" applyAlignment="1" applyProtection="1">
      <alignment horizontal="left" vertical="center" wrapText="1"/>
    </xf>
    <xf numFmtId="0" fontId="15" fillId="3" borderId="0" xfId="1" applyFont="1" applyFill="1" applyBorder="1" applyAlignment="1" applyProtection="1">
      <alignment horizontal="center" vertical="center" wrapText="1"/>
    </xf>
    <xf numFmtId="0" fontId="13" fillId="0" borderId="0" xfId="1" quotePrefix="1" applyFont="1" applyBorder="1" applyAlignment="1" applyProtection="1">
      <alignment horizontal="center"/>
    </xf>
    <xf numFmtId="0" fontId="18" fillId="3" borderId="0" xfId="1" applyFont="1" applyFill="1" applyBorder="1" applyAlignment="1" applyProtection="1">
      <alignment horizontal="center" vertical="center"/>
    </xf>
    <xf numFmtId="0" fontId="20" fillId="9" borderId="0" xfId="2" applyFont="1" applyFill="1" applyBorder="1" applyAlignment="1" applyProtection="1">
      <alignment horizontal="center" vertical="center"/>
    </xf>
    <xf numFmtId="0" fontId="21" fillId="10" borderId="0" xfId="1" applyFont="1" applyFill="1" applyBorder="1" applyAlignment="1" applyProtection="1">
      <alignment horizontal="left" vertical="center" wrapText="1"/>
    </xf>
    <xf numFmtId="0" fontId="3" fillId="0" borderId="0" xfId="1" applyBorder="1" applyAlignment="1" applyProtection="1">
      <alignment horizontal="center"/>
    </xf>
    <xf numFmtId="0" fontId="20" fillId="12" borderId="0" xfId="2" applyFont="1" applyFill="1" applyBorder="1" applyAlignment="1" applyProtection="1">
      <alignment horizontal="center" vertical="center"/>
    </xf>
    <xf numFmtId="0" fontId="12" fillId="5" borderId="34" xfId="1" applyFont="1" applyFill="1" applyBorder="1" applyAlignment="1" applyProtection="1">
      <alignment horizontal="center" vertical="center" wrapText="1"/>
      <protection hidden="1"/>
    </xf>
    <xf numFmtId="0" fontId="12" fillId="5" borderId="35" xfId="1" applyFont="1" applyFill="1" applyBorder="1" applyAlignment="1" applyProtection="1">
      <alignment horizontal="center" vertical="center" wrapText="1"/>
      <protection hidden="1"/>
    </xf>
    <xf numFmtId="0" fontId="11" fillId="11" borderId="36" xfId="0" applyFont="1" applyFill="1" applyBorder="1" applyAlignment="1" applyProtection="1">
      <alignment horizontal="left" vertical="top" wrapText="1"/>
      <protection hidden="1"/>
    </xf>
    <xf numFmtId="0" fontId="11" fillId="11" borderId="37" xfId="0" applyFont="1" applyFill="1" applyBorder="1" applyAlignment="1" applyProtection="1">
      <alignment horizontal="left" vertical="top"/>
      <protection hidden="1"/>
    </xf>
    <xf numFmtId="0" fontId="11" fillId="11" borderId="38" xfId="0" applyFont="1" applyFill="1" applyBorder="1" applyAlignment="1" applyProtection="1">
      <alignment horizontal="left" vertical="top"/>
      <protection hidden="1"/>
    </xf>
    <xf numFmtId="4" fontId="3" fillId="6" borderId="89" xfId="0" applyNumberFormat="1" applyFont="1" applyFill="1" applyBorder="1" applyAlignment="1" applyProtection="1">
      <alignment horizontal="left" vertical="center" indent="5"/>
      <protection locked="0" hidden="1"/>
    </xf>
    <xf numFmtId="4" fontId="3" fillId="6" borderId="80" xfId="0" applyNumberFormat="1" applyFont="1" applyFill="1" applyBorder="1" applyAlignment="1" applyProtection="1">
      <alignment horizontal="left" vertical="center" indent="5"/>
      <protection locked="0" hidden="1"/>
    </xf>
    <xf numFmtId="4" fontId="3" fillId="6" borderId="90" xfId="0" applyNumberFormat="1" applyFont="1" applyFill="1" applyBorder="1" applyAlignment="1" applyProtection="1">
      <alignment horizontal="left" vertical="center" indent="5"/>
      <protection locked="0" hidden="1"/>
    </xf>
    <xf numFmtId="2" fontId="13" fillId="7" borderId="86" xfId="1" applyNumberFormat="1" applyFont="1" applyFill="1" applyBorder="1" applyAlignment="1" applyProtection="1">
      <alignment horizontal="center" vertical="center" wrapText="1"/>
      <protection hidden="1"/>
    </xf>
    <xf numFmtId="0" fontId="13" fillId="4" borderId="48" xfId="1" applyFont="1" applyFill="1" applyBorder="1" applyAlignment="1" applyProtection="1">
      <alignment horizontal="center" vertical="center" wrapText="1"/>
      <protection hidden="1"/>
    </xf>
    <xf numFmtId="0" fontId="12" fillId="5" borderId="80" xfId="1" applyFont="1" applyFill="1" applyBorder="1" applyAlignment="1" applyProtection="1">
      <alignment horizontal="center" vertical="center" wrapText="1"/>
      <protection hidden="1"/>
    </xf>
    <xf numFmtId="0" fontId="20" fillId="12" borderId="0" xfId="2" applyFont="1" applyFill="1" applyBorder="1" applyAlignment="1" applyProtection="1">
      <alignment horizontal="center" vertical="center"/>
      <protection locked="0" hidden="1"/>
    </xf>
    <xf numFmtId="4" fontId="3" fillId="6" borderId="81" xfId="0" applyNumberFormat="1" applyFont="1" applyFill="1" applyBorder="1" applyAlignment="1" applyProtection="1">
      <alignment horizontal="left" vertical="center" indent="5"/>
      <protection locked="0" hidden="1"/>
    </xf>
    <xf numFmtId="4" fontId="3" fillId="6" borderId="5" xfId="0" applyNumberFormat="1" applyFont="1" applyFill="1" applyBorder="1" applyAlignment="1" applyProtection="1">
      <alignment horizontal="left" vertical="center" indent="5"/>
      <protection locked="0" hidden="1"/>
    </xf>
    <xf numFmtId="4" fontId="3" fillId="6" borderId="7" xfId="0" applyNumberFormat="1" applyFont="1" applyFill="1" applyBorder="1" applyAlignment="1" applyProtection="1">
      <alignment horizontal="left" vertical="center" indent="5"/>
      <protection locked="0" hidden="1"/>
    </xf>
    <xf numFmtId="49" fontId="3" fillId="6" borderId="81" xfId="0" applyNumberFormat="1" applyFont="1" applyFill="1" applyBorder="1" applyAlignment="1" applyProtection="1">
      <alignment horizontal="left" vertical="center" indent="5"/>
      <protection locked="0" hidden="1"/>
    </xf>
    <xf numFmtId="49" fontId="3" fillId="6" borderId="5" xfId="0" applyNumberFormat="1" applyFont="1" applyFill="1" applyBorder="1" applyAlignment="1" applyProtection="1">
      <alignment horizontal="left" vertical="center" indent="5"/>
      <protection locked="0" hidden="1"/>
    </xf>
    <xf numFmtId="49" fontId="3" fillId="6" borderId="7" xfId="0" applyNumberFormat="1" applyFont="1" applyFill="1" applyBorder="1" applyAlignment="1" applyProtection="1">
      <alignment horizontal="left" vertical="center" indent="5"/>
      <protection locked="0" hidden="1"/>
    </xf>
    <xf numFmtId="4" fontId="3" fillId="6" borderId="45" xfId="0" applyNumberFormat="1" applyFont="1" applyFill="1" applyBorder="1" applyAlignment="1" applyProtection="1">
      <alignment horizontal="left" vertical="center" indent="5"/>
      <protection locked="0" hidden="1"/>
    </xf>
    <xf numFmtId="4" fontId="3" fillId="6" borderId="43" xfId="0" applyNumberFormat="1" applyFont="1" applyFill="1" applyBorder="1" applyAlignment="1" applyProtection="1">
      <alignment horizontal="left" vertical="center" indent="5"/>
      <protection locked="0" hidden="1"/>
    </xf>
    <xf numFmtId="4" fontId="3" fillId="6" borderId="44" xfId="0" applyNumberFormat="1" applyFont="1" applyFill="1" applyBorder="1" applyAlignment="1" applyProtection="1">
      <alignment horizontal="left" vertical="center" indent="5"/>
      <protection locked="0" hidden="1"/>
    </xf>
    <xf numFmtId="165" fontId="3" fillId="6" borderId="45" xfId="0" applyNumberFormat="1" applyFont="1" applyFill="1" applyBorder="1" applyAlignment="1" applyProtection="1">
      <alignment horizontal="center" vertical="center"/>
      <protection locked="0" hidden="1"/>
    </xf>
    <xf numFmtId="165" fontId="3" fillId="6" borderId="43" xfId="0" applyNumberFormat="1" applyFont="1" applyFill="1" applyBorder="1" applyAlignment="1" applyProtection="1">
      <alignment horizontal="center" vertical="center"/>
      <protection locked="0" hidden="1"/>
    </xf>
    <xf numFmtId="165" fontId="3" fillId="6" borderId="44" xfId="0" applyNumberFormat="1" applyFont="1" applyFill="1" applyBorder="1" applyAlignment="1" applyProtection="1">
      <alignment horizontal="center" vertical="center"/>
      <protection locked="0" hidden="1"/>
    </xf>
    <xf numFmtId="0" fontId="20" fillId="12" borderId="0" xfId="2" applyFont="1" applyFill="1" applyBorder="1" applyAlignment="1" applyProtection="1">
      <alignment horizontal="center" vertical="center"/>
      <protection locked="0"/>
    </xf>
    <xf numFmtId="2" fontId="13" fillId="7" borderId="91" xfId="1" applyNumberFormat="1" applyFont="1" applyFill="1" applyBorder="1" applyAlignment="1" applyProtection="1">
      <alignment horizontal="center" vertical="center"/>
      <protection hidden="1"/>
    </xf>
    <xf numFmtId="2" fontId="13" fillId="7" borderId="74" xfId="1" applyNumberFormat="1" applyFont="1" applyFill="1" applyBorder="1" applyAlignment="1" applyProtection="1">
      <alignment horizontal="center" vertical="center"/>
      <protection hidden="1"/>
    </xf>
    <xf numFmtId="2" fontId="13" fillId="7" borderId="72" xfId="1" applyNumberFormat="1" applyFont="1" applyFill="1" applyBorder="1" applyAlignment="1" applyProtection="1">
      <alignment horizontal="center" vertical="center"/>
      <protection hidden="1"/>
    </xf>
    <xf numFmtId="1" fontId="9" fillId="7" borderId="81" xfId="1" applyNumberFormat="1" applyFont="1" applyFill="1" applyBorder="1" applyAlignment="1" applyProtection="1">
      <alignment horizontal="center" vertical="center" wrapText="1"/>
      <protection hidden="1"/>
    </xf>
    <xf numFmtId="1" fontId="9" fillId="7" borderId="3" xfId="1" applyNumberFormat="1" applyFont="1" applyFill="1" applyBorder="1" applyAlignment="1" applyProtection="1">
      <alignment horizontal="center" vertical="center" wrapText="1"/>
      <protection hidden="1"/>
    </xf>
    <xf numFmtId="1" fontId="9" fillId="7" borderId="7" xfId="1" applyNumberFormat="1" applyFont="1" applyFill="1" applyBorder="1" applyAlignment="1" applyProtection="1">
      <alignment horizontal="center" vertical="center" wrapText="1"/>
      <protection hidden="1"/>
    </xf>
    <xf numFmtId="2" fontId="13" fillId="7" borderId="95" xfId="1" applyNumberFormat="1" applyFont="1" applyFill="1" applyBorder="1" applyAlignment="1" applyProtection="1">
      <alignment horizontal="center" vertical="center" wrapText="1"/>
      <protection hidden="1"/>
    </xf>
    <xf numFmtId="2" fontId="13" fillId="7" borderId="96" xfId="1" applyNumberFormat="1" applyFont="1" applyFill="1" applyBorder="1" applyAlignment="1" applyProtection="1">
      <alignment horizontal="center" vertical="center" wrapText="1"/>
      <protection hidden="1"/>
    </xf>
    <xf numFmtId="2" fontId="13" fillId="7" borderId="97" xfId="1" applyNumberFormat="1" applyFont="1" applyFill="1" applyBorder="1" applyAlignment="1" applyProtection="1">
      <alignment horizontal="center" vertical="center" wrapText="1"/>
      <protection hidden="1"/>
    </xf>
    <xf numFmtId="4" fontId="13" fillId="14" borderId="45" xfId="0" applyNumberFormat="1" applyFont="1" applyFill="1" applyBorder="1" applyAlignment="1" applyProtection="1">
      <alignment horizontal="center" vertical="center"/>
      <protection hidden="1"/>
    </xf>
    <xf numFmtId="4" fontId="13" fillId="14" borderId="46" xfId="0" applyNumberFormat="1" applyFont="1" applyFill="1" applyBorder="1" applyAlignment="1" applyProtection="1">
      <alignment horizontal="center" vertical="center"/>
      <protection hidden="1"/>
    </xf>
    <xf numFmtId="4" fontId="13" fillId="14" borderId="47" xfId="0" applyNumberFormat="1" applyFont="1" applyFill="1" applyBorder="1" applyAlignment="1" applyProtection="1">
      <alignment horizontal="center" vertical="center"/>
      <protection hidden="1"/>
    </xf>
    <xf numFmtId="4" fontId="13" fillId="14" borderId="49" xfId="0" applyNumberFormat="1" applyFont="1" applyFill="1" applyBorder="1" applyAlignment="1" applyProtection="1">
      <alignment horizontal="center" vertical="center"/>
      <protection hidden="1"/>
    </xf>
    <xf numFmtId="4" fontId="13" fillId="14" borderId="48" xfId="0" applyNumberFormat="1" applyFont="1" applyFill="1" applyBorder="1" applyAlignment="1" applyProtection="1">
      <alignment horizontal="center" vertical="center"/>
      <protection hidden="1"/>
    </xf>
    <xf numFmtId="0" fontId="20" fillId="12" borderId="0" xfId="2" applyFont="1" applyFill="1" applyBorder="1" applyAlignment="1" applyProtection="1">
      <alignment horizontal="center" vertical="center"/>
      <protection hidden="1"/>
    </xf>
    <xf numFmtId="0" fontId="12" fillId="5" borderId="1" xfId="1" applyFont="1" applyFill="1" applyBorder="1" applyAlignment="1" applyProtection="1">
      <alignment horizontal="center" vertical="center" wrapText="1"/>
      <protection hidden="1"/>
    </xf>
    <xf numFmtId="0" fontId="12" fillId="5" borderId="0" xfId="1" applyFont="1" applyFill="1" applyBorder="1" applyAlignment="1" applyProtection="1">
      <alignment horizontal="center" vertical="center" wrapText="1"/>
      <protection hidden="1"/>
    </xf>
    <xf numFmtId="2" fontId="13" fillId="7" borderId="25" xfId="0" applyNumberFormat="1" applyFont="1" applyFill="1" applyBorder="1" applyAlignment="1" applyProtection="1">
      <alignment horizontal="center" vertical="center"/>
      <protection hidden="1"/>
    </xf>
    <xf numFmtId="2" fontId="13" fillId="7" borderId="4" xfId="0" applyNumberFormat="1" applyFont="1" applyFill="1" applyBorder="1" applyAlignment="1" applyProtection="1">
      <alignment horizontal="center" vertical="center"/>
      <protection hidden="1"/>
    </xf>
    <xf numFmtId="2" fontId="13" fillId="7" borderId="107" xfId="0" applyNumberFormat="1" applyFont="1" applyFill="1" applyBorder="1" applyAlignment="1" applyProtection="1">
      <alignment horizontal="center" vertical="center"/>
      <protection hidden="1"/>
    </xf>
    <xf numFmtId="2" fontId="13" fillId="7" borderId="112" xfId="0" applyNumberFormat="1" applyFont="1" applyFill="1" applyBorder="1" applyAlignment="1" applyProtection="1">
      <alignment horizontal="center" vertical="center"/>
      <protection hidden="1"/>
    </xf>
    <xf numFmtId="1" fontId="9" fillId="4" borderId="16" xfId="0" applyNumberFormat="1" applyFont="1" applyFill="1" applyBorder="1" applyAlignment="1" applyProtection="1">
      <alignment horizontal="center" vertical="center"/>
      <protection locked="0" hidden="1"/>
    </xf>
    <xf numFmtId="0" fontId="9" fillId="4" borderId="5" xfId="0" applyFont="1" applyFill="1" applyBorder="1" applyAlignment="1" applyProtection="1">
      <alignment horizontal="center" vertical="center"/>
      <protection locked="0" hidden="1"/>
    </xf>
    <xf numFmtId="0" fontId="9" fillId="4" borderId="17" xfId="0" applyFont="1" applyFill="1" applyBorder="1" applyAlignment="1" applyProtection="1">
      <alignment horizontal="center" vertical="center"/>
      <protection locked="0" hidden="1"/>
    </xf>
    <xf numFmtId="2" fontId="13" fillId="7" borderId="26" xfId="0" applyNumberFormat="1" applyFont="1" applyFill="1" applyBorder="1" applyAlignment="1" applyProtection="1">
      <alignment horizontal="center" vertical="center"/>
      <protection hidden="1"/>
    </xf>
    <xf numFmtId="0" fontId="9" fillId="4" borderId="113" xfId="0" applyFont="1" applyFill="1" applyBorder="1" applyAlignment="1" applyProtection="1">
      <alignment horizontal="center" vertical="center"/>
      <protection locked="0" hidden="1"/>
    </xf>
    <xf numFmtId="2" fontId="13" fillId="7" borderId="110" xfId="0" applyNumberFormat="1" applyFont="1" applyFill="1" applyBorder="1" applyAlignment="1" applyProtection="1">
      <alignment horizontal="center" vertical="center"/>
      <protection hidden="1"/>
    </xf>
    <xf numFmtId="2" fontId="13" fillId="7" borderId="109" xfId="0" applyNumberFormat="1" applyFont="1" applyFill="1" applyBorder="1" applyAlignment="1" applyProtection="1">
      <alignment horizontal="center" vertical="center"/>
      <protection hidden="1"/>
    </xf>
    <xf numFmtId="2" fontId="13" fillId="7" borderId="111" xfId="0" applyNumberFormat="1" applyFont="1" applyFill="1" applyBorder="1" applyAlignment="1" applyProtection="1">
      <alignment horizontal="center" vertical="center"/>
      <protection hidden="1"/>
    </xf>
    <xf numFmtId="0" fontId="9" fillId="4" borderId="16" xfId="0" applyFont="1" applyFill="1" applyBorder="1" applyAlignment="1" applyProtection="1">
      <alignment horizontal="center" vertical="center"/>
      <protection locked="0" hidden="1"/>
    </xf>
    <xf numFmtId="165" fontId="13" fillId="7" borderId="141" xfId="0" applyNumberFormat="1" applyFont="1" applyFill="1" applyBorder="1" applyAlignment="1" applyProtection="1">
      <alignment horizontal="center" vertical="center"/>
      <protection hidden="1"/>
    </xf>
    <xf numFmtId="165" fontId="13" fillId="7" borderId="37" xfId="0" applyNumberFormat="1" applyFont="1" applyFill="1" applyBorder="1" applyAlignment="1" applyProtection="1">
      <alignment horizontal="center" vertical="center"/>
      <protection hidden="1"/>
    </xf>
    <xf numFmtId="165" fontId="13" fillId="7" borderId="38" xfId="0" applyNumberFormat="1" applyFont="1" applyFill="1" applyBorder="1" applyAlignment="1" applyProtection="1">
      <alignment horizontal="center" vertical="center"/>
      <protection hidden="1"/>
    </xf>
    <xf numFmtId="4" fontId="8" fillId="2" borderId="62" xfId="0" applyNumberFormat="1" applyFont="1" applyFill="1" applyBorder="1" applyAlignment="1" applyProtection="1">
      <alignment horizontal="right" vertical="center" indent="1"/>
      <protection hidden="1"/>
    </xf>
    <xf numFmtId="4" fontId="8" fillId="2" borderId="43" xfId="0" applyNumberFormat="1" applyFont="1" applyFill="1" applyBorder="1" applyAlignment="1" applyProtection="1">
      <alignment horizontal="right" vertical="center" indent="1"/>
      <protection hidden="1"/>
    </xf>
    <xf numFmtId="4" fontId="8" fillId="2" borderId="55" xfId="0" applyNumberFormat="1" applyFont="1" applyFill="1" applyBorder="1" applyAlignment="1" applyProtection="1">
      <alignment horizontal="right" vertical="center" indent="1"/>
      <protection hidden="1"/>
    </xf>
    <xf numFmtId="4" fontId="8" fillId="2" borderId="13" xfId="0" applyNumberFormat="1" applyFont="1" applyFill="1" applyBorder="1" applyAlignment="1" applyProtection="1">
      <alignment horizontal="right" vertical="center" indent="1"/>
      <protection hidden="1"/>
    </xf>
    <xf numFmtId="4" fontId="8" fillId="2" borderId="14" xfId="0" applyNumberFormat="1" applyFont="1" applyFill="1" applyBorder="1" applyAlignment="1" applyProtection="1">
      <alignment horizontal="right" vertical="center" indent="1"/>
      <protection hidden="1"/>
    </xf>
    <xf numFmtId="4" fontId="8" fillId="2" borderId="15" xfId="0" applyNumberFormat="1" applyFont="1" applyFill="1" applyBorder="1" applyAlignment="1" applyProtection="1">
      <alignment horizontal="right" vertical="center" indent="1"/>
      <protection hidden="1"/>
    </xf>
    <xf numFmtId="4" fontId="8" fillId="2" borderId="117" xfId="0" applyNumberFormat="1" applyFont="1" applyFill="1" applyBorder="1" applyAlignment="1" applyProtection="1">
      <alignment horizontal="right" vertical="center" indent="1"/>
      <protection hidden="1"/>
    </xf>
    <xf numFmtId="4" fontId="8" fillId="2" borderId="67" xfId="0" applyNumberFormat="1" applyFont="1" applyFill="1" applyBorder="1" applyAlignment="1" applyProtection="1">
      <alignment horizontal="left" vertical="center" indent="1"/>
      <protection hidden="1"/>
    </xf>
    <xf numFmtId="4" fontId="8" fillId="2" borderId="48" xfId="0" applyNumberFormat="1" applyFont="1" applyFill="1" applyBorder="1" applyAlignment="1" applyProtection="1">
      <alignment horizontal="left" vertical="center" indent="1"/>
      <protection hidden="1"/>
    </xf>
    <xf numFmtId="4" fontId="8" fillId="2" borderId="68" xfId="0" applyNumberFormat="1" applyFont="1" applyFill="1" applyBorder="1" applyAlignment="1" applyProtection="1">
      <alignment horizontal="left" vertical="center" indent="1"/>
      <protection hidden="1"/>
    </xf>
    <xf numFmtId="4" fontId="8" fillId="2" borderId="50" xfId="0" applyNumberFormat="1" applyFont="1" applyFill="1" applyBorder="1" applyAlignment="1" applyProtection="1">
      <alignment horizontal="left" vertical="center" indent="1"/>
      <protection hidden="1"/>
    </xf>
    <xf numFmtId="3" fontId="11" fillId="11" borderId="45" xfId="0" applyNumberFormat="1" applyFont="1" applyFill="1" applyBorder="1" applyAlignment="1" applyProtection="1">
      <alignment horizontal="right" vertical="center"/>
      <protection hidden="1"/>
    </xf>
    <xf numFmtId="3" fontId="11" fillId="11" borderId="43" xfId="0" applyNumberFormat="1" applyFont="1" applyFill="1" applyBorder="1" applyAlignment="1" applyProtection="1">
      <alignment horizontal="right" vertical="center"/>
      <protection hidden="1"/>
    </xf>
    <xf numFmtId="3" fontId="11" fillId="11" borderId="46" xfId="0" applyNumberFormat="1" applyFont="1" applyFill="1" applyBorder="1" applyAlignment="1" applyProtection="1">
      <alignment horizontal="right" vertical="center"/>
      <protection hidden="1"/>
    </xf>
    <xf numFmtId="3" fontId="11" fillId="7" borderId="47" xfId="0" applyNumberFormat="1" applyFont="1" applyFill="1" applyBorder="1" applyAlignment="1" applyProtection="1">
      <alignment horizontal="center" vertical="center"/>
      <protection hidden="1"/>
    </xf>
    <xf numFmtId="3" fontId="11" fillId="7" borderId="48" xfId="0" applyNumberFormat="1" applyFont="1" applyFill="1" applyBorder="1" applyAlignment="1" applyProtection="1">
      <alignment horizontal="center" vertical="center"/>
      <protection hidden="1"/>
    </xf>
    <xf numFmtId="3" fontId="11" fillId="7" borderId="49" xfId="0" applyNumberFormat="1" applyFont="1" applyFill="1" applyBorder="1" applyAlignment="1" applyProtection="1">
      <alignment horizontal="center" vertical="center"/>
      <protection hidden="1"/>
    </xf>
    <xf numFmtId="2" fontId="13" fillId="7" borderId="8" xfId="0" applyNumberFormat="1" applyFont="1" applyFill="1" applyBorder="1" applyAlignment="1" applyProtection="1">
      <alignment horizontal="center" vertical="center"/>
      <protection hidden="1"/>
    </xf>
    <xf numFmtId="1" fontId="9" fillId="4" borderId="16" xfId="0" applyNumberFormat="1" applyFont="1" applyFill="1" applyBorder="1" applyAlignment="1" applyProtection="1">
      <alignment horizontal="center" vertical="center"/>
      <protection hidden="1"/>
    </xf>
    <xf numFmtId="0" fontId="9" fillId="4" borderId="5" xfId="0" applyFont="1" applyFill="1" applyBorder="1" applyAlignment="1" applyProtection="1">
      <alignment horizontal="center" vertical="center"/>
      <protection hidden="1"/>
    </xf>
    <xf numFmtId="0" fontId="9" fillId="4" borderId="7" xfId="0" applyFont="1" applyFill="1" applyBorder="1" applyAlignment="1" applyProtection="1">
      <alignment horizontal="center" vertical="center"/>
      <protection hidden="1"/>
    </xf>
    <xf numFmtId="3" fontId="11" fillId="11" borderId="44" xfId="0" applyNumberFormat="1" applyFont="1" applyFill="1" applyBorder="1" applyAlignment="1" applyProtection="1">
      <alignment horizontal="right" vertical="center"/>
      <protection hidden="1"/>
    </xf>
    <xf numFmtId="3" fontId="11" fillId="7" borderId="50" xfId="0" applyNumberFormat="1" applyFont="1" applyFill="1" applyBorder="1" applyAlignment="1" applyProtection="1">
      <alignment horizontal="center" vertical="center"/>
      <protection hidden="1"/>
    </xf>
    <xf numFmtId="0" fontId="9" fillId="4" borderId="17" xfId="0" applyFont="1" applyFill="1" applyBorder="1" applyAlignment="1" applyProtection="1">
      <alignment horizontal="center" vertical="center"/>
      <protection hidden="1"/>
    </xf>
    <xf numFmtId="4" fontId="31" fillId="14" borderId="67" xfId="0" applyNumberFormat="1" applyFont="1" applyFill="1" applyBorder="1" applyAlignment="1" applyProtection="1">
      <alignment horizontal="right" vertical="center" indent="1"/>
      <protection hidden="1"/>
    </xf>
    <xf numFmtId="4" fontId="31" fillId="14" borderId="48" xfId="0" applyNumberFormat="1" applyFont="1" applyFill="1" applyBorder="1" applyAlignment="1" applyProtection="1">
      <alignment horizontal="right" vertical="center" indent="1"/>
      <protection hidden="1"/>
    </xf>
    <xf numFmtId="4" fontId="31" fillId="14" borderId="68" xfId="0" applyNumberFormat="1" applyFont="1" applyFill="1" applyBorder="1" applyAlignment="1" applyProtection="1">
      <alignment horizontal="right" vertical="center" indent="1"/>
      <protection hidden="1"/>
    </xf>
    <xf numFmtId="1" fontId="9" fillId="4" borderId="5" xfId="0" applyNumberFormat="1" applyFont="1" applyFill="1" applyBorder="1" applyAlignment="1" applyProtection="1">
      <alignment horizontal="center" vertical="center"/>
      <protection hidden="1"/>
    </xf>
    <xf numFmtId="1" fontId="9" fillId="4" borderId="17" xfId="0" applyNumberFormat="1" applyFont="1" applyFill="1" applyBorder="1" applyAlignment="1" applyProtection="1">
      <alignment horizontal="center" vertical="center"/>
      <protection hidden="1"/>
    </xf>
    <xf numFmtId="2" fontId="13" fillId="7" borderId="97" xfId="0" applyNumberFormat="1" applyFont="1" applyFill="1" applyBorder="1" applyAlignment="1" applyProtection="1">
      <alignment horizontal="center" vertical="center"/>
      <protection hidden="1"/>
    </xf>
    <xf numFmtId="1" fontId="9" fillId="4" borderId="7" xfId="0" applyNumberFormat="1" applyFont="1" applyFill="1" applyBorder="1" applyAlignment="1" applyProtection="1">
      <alignment horizontal="center" vertical="center"/>
      <protection hidden="1"/>
    </xf>
    <xf numFmtId="4" fontId="31" fillId="14" borderId="50" xfId="0" applyNumberFormat="1" applyFont="1" applyFill="1" applyBorder="1" applyAlignment="1" applyProtection="1">
      <alignment horizontal="right" vertical="center" indent="1"/>
      <protection hidden="1"/>
    </xf>
    <xf numFmtId="4" fontId="30" fillId="14" borderId="67" xfId="0" applyNumberFormat="1" applyFont="1" applyFill="1" applyBorder="1" applyAlignment="1" applyProtection="1">
      <alignment horizontal="right" vertical="center"/>
      <protection hidden="1"/>
    </xf>
    <xf numFmtId="4" fontId="30" fillId="14" borderId="48" xfId="0" applyNumberFormat="1" applyFont="1" applyFill="1" applyBorder="1" applyAlignment="1" applyProtection="1">
      <alignment horizontal="right" vertical="center"/>
      <protection hidden="1"/>
    </xf>
    <xf numFmtId="4" fontId="30" fillId="14" borderId="68" xfId="0" applyNumberFormat="1" applyFont="1" applyFill="1" applyBorder="1" applyAlignment="1" applyProtection="1">
      <alignment horizontal="right" vertical="center"/>
      <protection hidden="1"/>
    </xf>
    <xf numFmtId="4" fontId="30" fillId="14" borderId="50" xfId="0" applyNumberFormat="1" applyFont="1" applyFill="1" applyBorder="1" applyAlignment="1" applyProtection="1">
      <alignment horizontal="right" vertical="center"/>
      <protection hidden="1"/>
    </xf>
    <xf numFmtId="2" fontId="13" fillId="7" borderId="100" xfId="0" applyNumberFormat="1" applyFont="1" applyFill="1" applyBorder="1" applyAlignment="1" applyProtection="1">
      <alignment horizontal="center" vertical="center"/>
      <protection hidden="1"/>
    </xf>
    <xf numFmtId="0" fontId="9" fillId="4" borderId="16" xfId="0" applyFont="1" applyFill="1" applyBorder="1" applyAlignment="1" applyProtection="1">
      <alignment horizontal="center" vertical="center"/>
      <protection hidden="1"/>
    </xf>
    <xf numFmtId="4" fontId="8" fillId="2" borderId="62" xfId="0" applyNumberFormat="1" applyFont="1" applyFill="1" applyBorder="1" applyAlignment="1" applyProtection="1">
      <alignment horizontal="right" vertical="center"/>
      <protection hidden="1"/>
    </xf>
    <xf numFmtId="4" fontId="8" fillId="2" borderId="43" xfId="0" applyNumberFormat="1" applyFont="1" applyFill="1" applyBorder="1" applyAlignment="1" applyProtection="1">
      <alignment horizontal="right" vertical="center"/>
      <protection hidden="1"/>
    </xf>
    <xf numFmtId="4" fontId="8" fillId="2" borderId="55" xfId="0" applyNumberFormat="1" applyFont="1" applyFill="1" applyBorder="1" applyAlignment="1" applyProtection="1">
      <alignment horizontal="right" vertical="center"/>
      <protection hidden="1"/>
    </xf>
    <xf numFmtId="4" fontId="8" fillId="2" borderId="44" xfId="0" applyNumberFormat="1" applyFont="1" applyFill="1" applyBorder="1" applyAlignment="1" applyProtection="1">
      <alignment horizontal="right" vertical="center"/>
      <protection hidden="1"/>
    </xf>
    <xf numFmtId="0" fontId="0" fillId="0" borderId="0" xfId="0"/>
    <xf numFmtId="0" fontId="11" fillId="11" borderId="36" xfId="0" applyFont="1" applyFill="1" applyBorder="1" applyAlignment="1" applyProtection="1">
      <alignment horizontal="left" vertical="center" wrapText="1"/>
      <protection hidden="1"/>
    </xf>
    <xf numFmtId="0" fontId="11" fillId="11" borderId="37" xfId="0" applyFont="1" applyFill="1" applyBorder="1" applyAlignment="1" applyProtection="1">
      <alignment horizontal="left" vertical="center"/>
      <protection hidden="1"/>
    </xf>
    <xf numFmtId="0" fontId="11" fillId="11" borderId="38" xfId="0" applyFont="1" applyFill="1" applyBorder="1" applyAlignment="1" applyProtection="1">
      <alignment horizontal="left" vertical="center"/>
      <protection hidden="1"/>
    </xf>
    <xf numFmtId="0" fontId="0" fillId="6" borderId="120" xfId="0" applyFont="1" applyFill="1" applyBorder="1" applyAlignment="1" applyProtection="1">
      <alignment horizontal="left" vertical="top"/>
      <protection locked="0" hidden="1"/>
    </xf>
    <xf numFmtId="0" fontId="0" fillId="6" borderId="109" xfId="0" applyFont="1" applyFill="1" applyBorder="1" applyAlignment="1" applyProtection="1">
      <alignment horizontal="left" vertical="top"/>
      <protection locked="0" hidden="1"/>
    </xf>
    <xf numFmtId="0" fontId="0" fillId="6" borderId="97" xfId="0" applyFont="1" applyFill="1" applyBorder="1" applyAlignment="1" applyProtection="1">
      <alignment horizontal="left" vertical="top"/>
      <protection locked="0" hidden="1"/>
    </xf>
    <xf numFmtId="0" fontId="0" fillId="6" borderId="39" xfId="0" applyFont="1" applyFill="1" applyBorder="1" applyAlignment="1" applyProtection="1">
      <alignment horizontal="left" vertical="top"/>
      <protection locked="0" hidden="1"/>
    </xf>
    <xf numFmtId="0" fontId="0" fillId="6" borderId="0" xfId="0" applyFont="1" applyFill="1" applyBorder="1" applyAlignment="1" applyProtection="1">
      <alignment horizontal="left" vertical="top"/>
      <protection locked="0" hidden="1"/>
    </xf>
    <xf numFmtId="0" fontId="0" fillId="6" borderId="140" xfId="0" applyFont="1" applyFill="1" applyBorder="1" applyAlignment="1" applyProtection="1">
      <alignment horizontal="left" vertical="top"/>
      <protection locked="0" hidden="1"/>
    </xf>
    <xf numFmtId="0" fontId="0" fillId="6" borderId="82" xfId="0" applyFont="1" applyFill="1" applyBorder="1" applyAlignment="1" applyProtection="1">
      <alignment horizontal="left" vertical="top"/>
      <protection locked="0" hidden="1"/>
    </xf>
    <xf numFmtId="0" fontId="0" fillId="6" borderId="80" xfId="0" applyFont="1" applyFill="1" applyBorder="1" applyAlignment="1" applyProtection="1">
      <alignment horizontal="left" vertical="top"/>
      <protection locked="0" hidden="1"/>
    </xf>
    <xf numFmtId="0" fontId="0" fillId="6" borderId="90" xfId="0" applyFont="1" applyFill="1" applyBorder="1" applyAlignment="1" applyProtection="1">
      <alignment horizontal="left" vertical="top"/>
      <protection locked="0" hidden="1"/>
    </xf>
  </cellXfs>
  <cellStyles count="4">
    <cellStyle name="Link" xfId="2" builtinId="8"/>
    <cellStyle name="Standard" xfId="0" builtinId="0"/>
    <cellStyle name="Standard 2" xfId="1"/>
    <cellStyle name="Standard 3" xfId="3"/>
  </cellStyles>
  <dxfs count="4">
    <dxf>
      <font>
        <color rgb="FF9C0006"/>
      </font>
      <fill>
        <patternFill>
          <bgColor rgb="FFFFC7CE"/>
        </patternFill>
      </fill>
    </dxf>
    <dxf>
      <font>
        <color theme="0" tint="-0.24994659260841701"/>
      </font>
    </dxf>
    <dxf>
      <font>
        <color theme="0" tint="-0.24994659260841701"/>
      </font>
    </dxf>
    <dxf>
      <font>
        <color theme="0" tint="-0.2499465926084170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9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177798</xdr:colOff>
      <xdr:row>0</xdr:row>
      <xdr:rowOff>3175</xdr:rowOff>
    </xdr:from>
    <xdr:to>
      <xdr:col>9</xdr:col>
      <xdr:colOff>76199</xdr:colOff>
      <xdr:row>10</xdr:row>
      <xdr:rowOff>9525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069"/>
        <a:stretch/>
      </xdr:blipFill>
      <xdr:spPr>
        <a:xfrm>
          <a:off x="177798" y="3175"/>
          <a:ext cx="6375401" cy="1625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171450</xdr:colOff>
      <xdr:row>0</xdr:row>
      <xdr:rowOff>104775</xdr:rowOff>
    </xdr:from>
    <xdr:to>
      <xdr:col>1</xdr:col>
      <xdr:colOff>1904219</xdr:colOff>
      <xdr:row>0</xdr:row>
      <xdr:rowOff>590550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104775"/>
          <a:ext cx="1732769" cy="4857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209550</xdr:colOff>
      <xdr:row>0</xdr:row>
      <xdr:rowOff>104775</xdr:rowOff>
    </xdr:from>
    <xdr:to>
      <xdr:col>1</xdr:col>
      <xdr:colOff>1942319</xdr:colOff>
      <xdr:row>0</xdr:row>
      <xdr:rowOff>590550</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 y="104775"/>
          <a:ext cx="1732769" cy="4857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123825</xdr:colOff>
      <xdr:row>0</xdr:row>
      <xdr:rowOff>114300</xdr:rowOff>
    </xdr:from>
    <xdr:to>
      <xdr:col>1</xdr:col>
      <xdr:colOff>1856594</xdr:colOff>
      <xdr:row>0</xdr:row>
      <xdr:rowOff>600075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114300"/>
          <a:ext cx="1732769" cy="4857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304800</xdr:colOff>
      <xdr:row>1</xdr:row>
      <xdr:rowOff>190500</xdr:rowOff>
    </xdr:from>
    <xdr:to>
      <xdr:col>2</xdr:col>
      <xdr:colOff>284969</xdr:colOff>
      <xdr:row>1</xdr:row>
      <xdr:rowOff>676275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125" y="352425"/>
          <a:ext cx="1732769"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219075</xdr:colOff>
      <xdr:row>0</xdr:row>
      <xdr:rowOff>104775</xdr:rowOff>
    </xdr:from>
    <xdr:to>
      <xdr:col>1</xdr:col>
      <xdr:colOff>1951844</xdr:colOff>
      <xdr:row>0</xdr:row>
      <xdr:rowOff>590550</xdr:rowOff>
    </xdr:to>
    <xdr:pic>
      <xdr:nvPicPr>
        <xdr:cNvPr id="7" name="Grafik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 y="104775"/>
          <a:ext cx="1732769"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133350</xdr:colOff>
      <xdr:row>1</xdr:row>
      <xdr:rowOff>171450</xdr:rowOff>
    </xdr:from>
    <xdr:to>
      <xdr:col>1</xdr:col>
      <xdr:colOff>1866119</xdr:colOff>
      <xdr:row>1</xdr:row>
      <xdr:rowOff>600075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333375"/>
          <a:ext cx="1732769" cy="428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190500</xdr:colOff>
      <xdr:row>1</xdr:row>
      <xdr:rowOff>133350</xdr:rowOff>
    </xdr:from>
    <xdr:to>
      <xdr:col>1</xdr:col>
      <xdr:colOff>1923269</xdr:colOff>
      <xdr:row>1</xdr:row>
      <xdr:rowOff>561975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825" y="295275"/>
          <a:ext cx="1732769" cy="428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190500</xdr:colOff>
      <xdr:row>1</xdr:row>
      <xdr:rowOff>142875</xdr:rowOff>
    </xdr:from>
    <xdr:to>
      <xdr:col>1</xdr:col>
      <xdr:colOff>1923269</xdr:colOff>
      <xdr:row>1</xdr:row>
      <xdr:rowOff>571500</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304800"/>
          <a:ext cx="1732769" cy="4286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257175</xdr:colOff>
      <xdr:row>1</xdr:row>
      <xdr:rowOff>161925</xdr:rowOff>
    </xdr:from>
    <xdr:to>
      <xdr:col>1</xdr:col>
      <xdr:colOff>1989944</xdr:colOff>
      <xdr:row>1</xdr:row>
      <xdr:rowOff>590550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323850"/>
          <a:ext cx="1732769" cy="4286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123825</xdr:colOff>
      <xdr:row>1</xdr:row>
      <xdr:rowOff>161925</xdr:rowOff>
    </xdr:from>
    <xdr:to>
      <xdr:col>1</xdr:col>
      <xdr:colOff>1856594</xdr:colOff>
      <xdr:row>1</xdr:row>
      <xdr:rowOff>590550</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5825" y="323850"/>
          <a:ext cx="1732769" cy="4286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142875</xdr:colOff>
      <xdr:row>1</xdr:row>
      <xdr:rowOff>142875</xdr:rowOff>
    </xdr:from>
    <xdr:to>
      <xdr:col>1</xdr:col>
      <xdr:colOff>1875644</xdr:colOff>
      <xdr:row>1</xdr:row>
      <xdr:rowOff>571500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304800"/>
          <a:ext cx="1732769" cy="4286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209550</xdr:colOff>
      <xdr:row>0</xdr:row>
      <xdr:rowOff>133350</xdr:rowOff>
    </xdr:from>
    <xdr:to>
      <xdr:col>1</xdr:col>
      <xdr:colOff>1942319</xdr:colOff>
      <xdr:row>0</xdr:row>
      <xdr:rowOff>619125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4850" y="133350"/>
          <a:ext cx="1732769" cy="4857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89C1"/>
    <pageSetUpPr fitToPage="1"/>
  </sheetPr>
  <dimension ref="A2:AG36"/>
  <sheetViews>
    <sheetView showGridLines="0" showRowColHeaders="0" tabSelected="1" zoomScaleNormal="100" workbookViewId="0">
      <selection activeCell="D17" sqref="D17"/>
    </sheetView>
  </sheetViews>
  <sheetFormatPr baseColWidth="10" defaultColWidth="11.42578125" defaultRowHeight="12.75" x14ac:dyDescent="0.2"/>
  <cols>
    <col min="1" max="1" width="4.5703125" style="259" customWidth="1"/>
    <col min="2" max="2" width="13.28515625" style="259" customWidth="1"/>
    <col min="3" max="3" width="11.5703125" style="259" customWidth="1"/>
    <col min="4" max="4" width="12.7109375" style="259" customWidth="1"/>
    <col min="5" max="5" width="6.28515625" style="259" customWidth="1"/>
    <col min="6" max="6" width="7.140625" style="259" customWidth="1"/>
    <col min="7" max="7" width="11.42578125" style="259"/>
    <col min="8" max="8" width="14.28515625" style="259" customWidth="1"/>
    <col min="9" max="9" width="15.85546875" style="259" customWidth="1"/>
    <col min="10" max="10" width="3.7109375" style="259" customWidth="1"/>
    <col min="11" max="12" width="11.42578125" style="259"/>
    <col min="13" max="13" width="50.42578125" style="259" customWidth="1"/>
    <col min="14" max="32" width="11.42578125" style="259"/>
    <col min="33" max="33" width="11.42578125" style="261"/>
    <col min="34" max="16384" width="11.42578125" style="259"/>
  </cols>
  <sheetData>
    <row r="2" spans="1:28" x14ac:dyDescent="0.2">
      <c r="B2" s="260"/>
      <c r="C2" s="260"/>
      <c r="D2" s="260"/>
      <c r="E2" s="260"/>
      <c r="F2" s="260"/>
      <c r="G2" s="260"/>
      <c r="H2" s="260"/>
      <c r="I2" s="260"/>
      <c r="J2" s="14"/>
      <c r="K2" s="14"/>
    </row>
    <row r="3" spans="1:28" x14ac:dyDescent="0.2">
      <c r="B3" s="260"/>
      <c r="C3" s="260"/>
      <c r="D3" s="260"/>
      <c r="E3" s="260"/>
      <c r="F3" s="260"/>
      <c r="G3" s="260"/>
      <c r="H3" s="260"/>
      <c r="I3" s="260"/>
      <c r="J3" s="14"/>
      <c r="K3" s="14"/>
    </row>
    <row r="4" spans="1:28" x14ac:dyDescent="0.2">
      <c r="B4" s="260"/>
      <c r="C4" s="260"/>
      <c r="D4" s="260"/>
      <c r="E4" s="260"/>
      <c r="F4" s="260"/>
      <c r="G4" s="260"/>
      <c r="H4" s="260"/>
      <c r="I4" s="260"/>
      <c r="J4" s="14"/>
      <c r="K4" s="14"/>
    </row>
    <row r="5" spans="1:28" x14ac:dyDescent="0.2">
      <c r="B5" s="260"/>
      <c r="C5" s="260"/>
      <c r="D5" s="260"/>
      <c r="E5" s="260"/>
      <c r="F5" s="260"/>
      <c r="G5" s="260"/>
      <c r="H5" s="260"/>
      <c r="I5" s="260"/>
      <c r="J5" s="14"/>
      <c r="K5" s="14"/>
    </row>
    <row r="6" spans="1:28" x14ac:dyDescent="0.2">
      <c r="B6" s="260"/>
      <c r="C6" s="260"/>
      <c r="D6" s="260"/>
      <c r="E6" s="260"/>
      <c r="F6" s="260"/>
      <c r="G6" s="260"/>
      <c r="H6" s="260"/>
      <c r="I6" s="260"/>
      <c r="J6" s="14"/>
      <c r="K6" s="14"/>
    </row>
    <row r="7" spans="1:28" x14ac:dyDescent="0.2">
      <c r="B7" s="260"/>
      <c r="C7" s="260"/>
      <c r="D7" s="260"/>
      <c r="E7" s="260"/>
      <c r="F7" s="260"/>
      <c r="G7" s="260"/>
      <c r="H7" s="260"/>
      <c r="I7" s="260"/>
      <c r="J7" s="14"/>
      <c r="K7" s="14"/>
    </row>
    <row r="8" spans="1:28" x14ac:dyDescent="0.2">
      <c r="B8" s="260"/>
      <c r="C8" s="260"/>
      <c r="D8" s="260"/>
      <c r="E8" s="260"/>
      <c r="F8" s="260"/>
      <c r="G8" s="260"/>
      <c r="H8" s="260"/>
      <c r="I8" s="260"/>
      <c r="J8" s="14"/>
      <c r="K8" s="14"/>
    </row>
    <row r="9" spans="1:28" x14ac:dyDescent="0.2">
      <c r="B9" s="260"/>
      <c r="C9" s="260"/>
      <c r="D9" s="260"/>
      <c r="E9" s="260"/>
      <c r="F9" s="260"/>
      <c r="G9" s="260"/>
      <c r="H9" s="260"/>
      <c r="I9" s="260"/>
      <c r="J9" s="14"/>
      <c r="K9" s="14"/>
    </row>
    <row r="10" spans="1:28" x14ac:dyDescent="0.2">
      <c r="A10" s="260"/>
      <c r="B10" s="260"/>
      <c r="C10" s="260"/>
      <c r="D10" s="260"/>
      <c r="E10" s="260"/>
      <c r="F10" s="260"/>
      <c r="G10" s="260"/>
      <c r="H10" s="260"/>
      <c r="I10" s="260"/>
      <c r="J10" s="14"/>
      <c r="K10" s="14"/>
    </row>
    <row r="11" spans="1:28" ht="16.5" customHeight="1" x14ac:dyDescent="0.2">
      <c r="A11" s="14"/>
      <c r="B11" s="14"/>
      <c r="C11" s="14"/>
      <c r="D11" s="14"/>
      <c r="E11" s="14"/>
      <c r="F11" s="14"/>
      <c r="G11" s="14"/>
      <c r="H11" s="14"/>
      <c r="I11" s="14"/>
      <c r="J11" s="14"/>
      <c r="K11" s="14"/>
    </row>
    <row r="12" spans="1:28" ht="37.5" customHeight="1" x14ac:dyDescent="0.2">
      <c r="B12" s="291" t="s">
        <v>84</v>
      </c>
      <c r="C12" s="291"/>
      <c r="D12" s="291"/>
      <c r="E12" s="291"/>
      <c r="F12" s="291"/>
      <c r="G12" s="291"/>
      <c r="H12" s="291"/>
      <c r="I12" s="291"/>
      <c r="J12" s="15"/>
    </row>
    <row r="13" spans="1:28" ht="29.25" customHeight="1" x14ac:dyDescent="0.25">
      <c r="B13" s="292"/>
      <c r="C13" s="292"/>
      <c r="D13" s="292"/>
      <c r="E13" s="292"/>
      <c r="F13" s="292"/>
      <c r="G13" s="292"/>
      <c r="H13" s="292"/>
      <c r="I13" s="292"/>
      <c r="V13" s="262"/>
      <c r="X13" s="262"/>
      <c r="Z13" s="262"/>
      <c r="AB13" s="262"/>
    </row>
    <row r="14" spans="1:28" ht="39" customHeight="1" x14ac:dyDescent="0.2">
      <c r="A14" s="15"/>
      <c r="B14" s="15"/>
      <c r="C14" s="293" t="s">
        <v>373</v>
      </c>
      <c r="D14" s="293"/>
      <c r="E14" s="293"/>
      <c r="F14" s="293"/>
      <c r="G14" s="293"/>
      <c r="H14" s="293"/>
      <c r="I14" s="15"/>
      <c r="J14" s="15"/>
      <c r="V14" s="261"/>
      <c r="X14" s="261"/>
      <c r="Z14" s="261"/>
      <c r="AB14" s="261"/>
    </row>
    <row r="15" spans="1:28" ht="56.25" customHeight="1" x14ac:dyDescent="0.2">
      <c r="A15" s="260"/>
      <c r="B15" s="294" t="s">
        <v>75</v>
      </c>
      <c r="C15" s="294"/>
      <c r="D15" s="294"/>
      <c r="E15" s="16"/>
      <c r="F15" s="16"/>
      <c r="G15" s="296"/>
      <c r="H15" s="296"/>
      <c r="I15" s="296"/>
      <c r="J15" s="260"/>
      <c r="M15" s="261"/>
    </row>
    <row r="16" spans="1:28" ht="32.25" customHeight="1" x14ac:dyDescent="0.2">
      <c r="A16" s="16"/>
      <c r="B16" s="16"/>
      <c r="C16" s="16"/>
      <c r="D16" s="16"/>
      <c r="E16" s="16"/>
      <c r="F16" s="16"/>
      <c r="G16" s="16"/>
      <c r="H16" s="16"/>
      <c r="I16" s="16"/>
      <c r="J16" s="16"/>
    </row>
    <row r="17" spans="1:28" ht="23.25" customHeight="1" x14ac:dyDescent="0.2">
      <c r="A17" s="16"/>
      <c r="B17" s="295" t="s">
        <v>76</v>
      </c>
      <c r="C17" s="295"/>
      <c r="D17" s="270" t="s">
        <v>77</v>
      </c>
      <c r="E17" s="270"/>
      <c r="F17" s="270"/>
      <c r="G17" s="270"/>
      <c r="H17" s="270"/>
      <c r="I17" s="270"/>
      <c r="J17" s="16"/>
      <c r="V17" s="262"/>
      <c r="X17" s="262"/>
      <c r="Z17" s="262"/>
      <c r="AB17" s="262"/>
    </row>
    <row r="18" spans="1:28" ht="32.25" customHeight="1" x14ac:dyDescent="0.2">
      <c r="A18" s="16"/>
      <c r="B18" s="289" t="s">
        <v>78</v>
      </c>
      <c r="C18" s="289"/>
      <c r="D18" s="290" t="s">
        <v>79</v>
      </c>
      <c r="E18" s="290"/>
      <c r="F18" s="290"/>
      <c r="G18" s="290"/>
      <c r="H18" s="290"/>
      <c r="I18" s="290"/>
      <c r="J18" s="16"/>
      <c r="V18" s="261"/>
      <c r="X18" s="261"/>
      <c r="Z18" s="261"/>
      <c r="AB18" s="261"/>
    </row>
    <row r="19" spans="1:28" ht="23.25" customHeight="1" x14ac:dyDescent="0.2">
      <c r="A19" s="16"/>
      <c r="B19" s="290"/>
      <c r="C19" s="290"/>
      <c r="D19" s="263" t="s">
        <v>80</v>
      </c>
      <c r="E19" s="270"/>
      <c r="F19" s="270"/>
      <c r="G19" s="270"/>
      <c r="H19" s="270"/>
      <c r="I19" s="270"/>
      <c r="J19" s="16"/>
      <c r="V19" s="262"/>
      <c r="X19" s="262"/>
      <c r="Z19" s="262"/>
      <c r="AB19" s="262"/>
    </row>
    <row r="20" spans="1:28" ht="32.25" customHeight="1" x14ac:dyDescent="0.2">
      <c r="A20" s="16"/>
      <c r="B20" s="289" t="s">
        <v>78</v>
      </c>
      <c r="C20" s="289"/>
      <c r="D20" s="290" t="s">
        <v>81</v>
      </c>
      <c r="E20" s="290"/>
      <c r="F20" s="290"/>
      <c r="G20" s="290"/>
      <c r="H20" s="290"/>
      <c r="I20" s="290"/>
      <c r="J20" s="16"/>
      <c r="V20" s="261"/>
      <c r="X20" s="261"/>
      <c r="Z20" s="261"/>
      <c r="AB20" s="261"/>
    </row>
    <row r="21" spans="1:28" ht="23.25" customHeight="1" x14ac:dyDescent="0.2">
      <c r="A21" s="16"/>
      <c r="B21" s="290"/>
      <c r="C21" s="290"/>
      <c r="D21" s="263" t="s">
        <v>82</v>
      </c>
      <c r="E21" s="270"/>
      <c r="F21" s="270"/>
      <c r="G21" s="270"/>
      <c r="H21" s="270"/>
      <c r="I21" s="270"/>
      <c r="J21" s="16"/>
      <c r="V21" s="262"/>
      <c r="X21" s="262"/>
      <c r="Z21" s="262"/>
      <c r="AB21" s="262"/>
    </row>
    <row r="22" spans="1:28" ht="32.25" customHeight="1" x14ac:dyDescent="0.2">
      <c r="A22" s="16"/>
      <c r="B22" s="289" t="s">
        <v>78</v>
      </c>
      <c r="C22" s="289"/>
      <c r="D22" s="290" t="s">
        <v>83</v>
      </c>
      <c r="E22" s="290"/>
      <c r="F22" s="290"/>
      <c r="G22" s="290"/>
      <c r="H22" s="290"/>
      <c r="I22" s="290"/>
      <c r="J22" s="16"/>
      <c r="V22" s="261"/>
      <c r="X22" s="261"/>
      <c r="Z22" s="261"/>
      <c r="AB22" s="261"/>
    </row>
    <row r="23" spans="1:28" x14ac:dyDescent="0.2">
      <c r="A23" s="17"/>
      <c r="B23" s="17"/>
      <c r="C23" s="17"/>
      <c r="D23" s="17"/>
      <c r="E23" s="17"/>
      <c r="F23" s="17"/>
      <c r="G23" s="17"/>
      <c r="H23" s="17"/>
      <c r="I23" s="17"/>
      <c r="J23" s="17"/>
    </row>
    <row r="24" spans="1:28" ht="33" customHeight="1" x14ac:dyDescent="0.2">
      <c r="A24" s="17"/>
      <c r="B24" s="17"/>
      <c r="C24" s="17"/>
      <c r="D24" s="17"/>
      <c r="E24" s="17"/>
      <c r="F24" s="17"/>
      <c r="G24" s="17"/>
      <c r="H24" s="17"/>
      <c r="I24" s="17"/>
      <c r="J24" s="17"/>
    </row>
    <row r="25" spans="1:28" x14ac:dyDescent="0.2">
      <c r="A25" s="17"/>
      <c r="B25" s="17"/>
      <c r="C25" s="17"/>
      <c r="D25" s="17"/>
      <c r="E25" s="17"/>
      <c r="F25" s="17"/>
      <c r="G25" s="17"/>
      <c r="H25" s="17"/>
      <c r="I25" s="17"/>
      <c r="J25" s="17"/>
    </row>
    <row r="26" spans="1:28" x14ac:dyDescent="0.2">
      <c r="A26" s="17"/>
      <c r="B26" s="17"/>
      <c r="C26" s="17"/>
      <c r="D26" s="17"/>
      <c r="E26" s="17"/>
      <c r="F26" s="17"/>
      <c r="G26" s="17"/>
      <c r="H26" s="17"/>
      <c r="I26" s="17"/>
      <c r="J26" s="17"/>
    </row>
    <row r="27" spans="1:28" x14ac:dyDescent="0.2">
      <c r="A27" s="17"/>
      <c r="B27" s="17"/>
      <c r="C27" s="17"/>
      <c r="D27" s="17"/>
      <c r="E27" s="17"/>
      <c r="F27" s="17"/>
      <c r="G27" s="17"/>
      <c r="H27" s="17"/>
      <c r="I27" s="17"/>
      <c r="J27" s="17"/>
    </row>
    <row r="28" spans="1:28" x14ac:dyDescent="0.2">
      <c r="A28" s="17"/>
      <c r="B28" s="17"/>
      <c r="C28" s="17"/>
      <c r="D28" s="17"/>
      <c r="E28" s="17"/>
      <c r="F28" s="17"/>
      <c r="G28" s="17"/>
      <c r="H28" s="17"/>
      <c r="I28" s="17"/>
      <c r="J28" s="17"/>
    </row>
    <row r="29" spans="1:28" x14ac:dyDescent="0.2">
      <c r="A29" s="17"/>
      <c r="B29" s="17"/>
      <c r="C29" s="17"/>
      <c r="D29" s="17"/>
      <c r="E29" s="17"/>
      <c r="F29" s="17"/>
      <c r="G29" s="17"/>
      <c r="H29" s="17"/>
      <c r="I29" s="17"/>
      <c r="J29" s="17"/>
    </row>
    <row r="30" spans="1:28" x14ac:dyDescent="0.2">
      <c r="A30" s="17"/>
      <c r="B30" s="17"/>
      <c r="C30" s="17"/>
      <c r="D30" s="17"/>
      <c r="E30" s="17"/>
      <c r="F30" s="17"/>
      <c r="G30" s="17"/>
      <c r="H30" s="17"/>
      <c r="I30" s="17"/>
      <c r="J30" s="17"/>
    </row>
    <row r="31" spans="1:28" x14ac:dyDescent="0.2">
      <c r="A31" s="17"/>
      <c r="B31" s="17"/>
      <c r="C31" s="17"/>
      <c r="D31" s="17"/>
      <c r="E31" s="17"/>
      <c r="F31" s="17"/>
      <c r="G31" s="17"/>
      <c r="H31" s="17"/>
      <c r="I31" s="17"/>
      <c r="J31" s="17"/>
    </row>
    <row r="32" spans="1:28" x14ac:dyDescent="0.2">
      <c r="A32" s="17"/>
      <c r="B32" s="17"/>
      <c r="C32" s="17"/>
      <c r="D32" s="17"/>
      <c r="E32" s="17"/>
      <c r="F32" s="17"/>
      <c r="G32" s="17"/>
      <c r="H32" s="17"/>
      <c r="I32" s="17"/>
      <c r="J32" s="17"/>
    </row>
    <row r="33" spans="1:10" x14ac:dyDescent="0.2">
      <c r="A33" s="17"/>
      <c r="J33" s="17"/>
    </row>
    <row r="34" spans="1:10" x14ac:dyDescent="0.2">
      <c r="A34" s="17"/>
      <c r="J34" s="17"/>
    </row>
    <row r="35" spans="1:10" x14ac:dyDescent="0.2">
      <c r="A35" s="17"/>
      <c r="J35" s="17"/>
    </row>
    <row r="36" spans="1:10" x14ac:dyDescent="0.2">
      <c r="A36" s="17"/>
      <c r="J36" s="17"/>
    </row>
  </sheetData>
  <sheetProtection algorithmName="SHA-512" hashValue="VyaJtshzAXqpylv1cJLpINV93Ie8rqE7oa+vTvIzcKWL5sSEBosd4+tpqpKtgUYTmpBwRg/Lo/z5YK2oronT1g==" saltValue="RMGQ2hNz6wSi3SwhcJl4Zw==" spinCount="100000" sheet="1" objects="1" scenarios="1"/>
  <mergeCells count="14">
    <mergeCell ref="B12:I12"/>
    <mergeCell ref="B13:I13"/>
    <mergeCell ref="C14:H14"/>
    <mergeCell ref="B15:D15"/>
    <mergeCell ref="B17:C17"/>
    <mergeCell ref="G15:I15"/>
    <mergeCell ref="B22:C22"/>
    <mergeCell ref="D22:I22"/>
    <mergeCell ref="B21:C21"/>
    <mergeCell ref="B18:C18"/>
    <mergeCell ref="D18:I18"/>
    <mergeCell ref="B19:C19"/>
    <mergeCell ref="B20:C20"/>
    <mergeCell ref="D20:I20"/>
  </mergeCells>
  <hyperlinks>
    <hyperlink ref="B15:D15" location="'2_Erläuterungen'!A1" display="Erläuterungen"/>
  </hyperlinks>
  <printOptions horizontalCentered="1" gridLines="1"/>
  <pageMargins left="0.70866141732283472" right="0.70866141732283472" top="0.78740157480314965" bottom="0.78740157480314965" header="0.31496062992125984" footer="0.31496062992125984"/>
  <pageSetup paperSize="9" scale="96" fitToHeight="4" orientation="portrait" r:id="rId1"/>
  <headerFooter>
    <oddHeader>&amp;LAntrag Junglandwirteförderung 2023</oddHeader>
    <oddFooter>&amp;F</oddFooter>
  </headerFooter>
  <colBreaks count="1" manualBreakCount="1">
    <brk id="9"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0089C1"/>
  </sheetPr>
  <dimension ref="A1:P48"/>
  <sheetViews>
    <sheetView showGridLines="0" showRowColHeaders="0" zoomScaleNormal="100" workbookViewId="0">
      <pane ySplit="6" topLeftCell="A7" activePane="bottomLeft" state="frozen"/>
      <selection pane="bottomLeft" activeCell="C4" sqref="C4"/>
    </sheetView>
  </sheetViews>
  <sheetFormatPr baseColWidth="10" defaultColWidth="11.42578125" defaultRowHeight="15.75" x14ac:dyDescent="0.2"/>
  <cols>
    <col min="1" max="1" width="3.7109375" style="127" customWidth="1"/>
    <col min="2" max="2" width="52.5703125" style="127" customWidth="1"/>
    <col min="3" max="5" width="17.42578125" style="128" customWidth="1"/>
    <col min="6" max="6" width="8" style="66" customWidth="1"/>
    <col min="7" max="7" width="6.42578125" style="66" customWidth="1"/>
    <col min="8" max="8" width="30.5703125" style="66" customWidth="1"/>
    <col min="9" max="16384" width="11.42578125" style="66"/>
  </cols>
  <sheetData>
    <row r="1" spans="1:16" ht="60" customHeight="1" x14ac:dyDescent="0.2">
      <c r="B1" s="119"/>
      <c r="C1" s="339" t="s">
        <v>179</v>
      </c>
      <c r="D1" s="339"/>
      <c r="E1" s="339"/>
    </row>
    <row r="2" spans="1:16" ht="16.5" thickBot="1" x14ac:dyDescent="0.25"/>
    <row r="3" spans="1:16" s="288" customFormat="1" ht="16.5" thickBot="1" x14ac:dyDescent="0.25">
      <c r="A3" s="2"/>
      <c r="B3" s="287" t="s">
        <v>371</v>
      </c>
      <c r="C3" s="353" t="str">
        <f>IF('3_Betriebsdaten'!C7:E7="","",'3_Betriebsdaten'!C7:E7)</f>
        <v/>
      </c>
      <c r="D3" s="354"/>
      <c r="E3" s="355"/>
    </row>
    <row r="4" spans="1:16" ht="47.25" customHeight="1" thickBot="1" x14ac:dyDescent="0.25">
      <c r="A4" s="65"/>
      <c r="B4" s="84"/>
      <c r="C4" s="85" t="s">
        <v>355</v>
      </c>
      <c r="D4" s="85" t="s">
        <v>357</v>
      </c>
      <c r="E4" s="86" t="s">
        <v>70</v>
      </c>
    </row>
    <row r="5" spans="1:16" s="68" customFormat="1" ht="37.5" customHeight="1" x14ac:dyDescent="0.25">
      <c r="A5" s="65"/>
      <c r="B5" s="78" t="s">
        <v>144</v>
      </c>
      <c r="C5" s="120">
        <f>'3_Betriebsdaten'!B13</f>
        <v>2024</v>
      </c>
      <c r="D5" s="67">
        <f>'3_Betriebsdaten'!C13</f>
        <v>2025</v>
      </c>
      <c r="E5" s="79">
        <f>'3_Betriebsdaten'!E13</f>
        <v>2026</v>
      </c>
    </row>
    <row r="6" spans="1:16" s="68" customFormat="1" ht="21" customHeight="1" thickBot="1" x14ac:dyDescent="0.3">
      <c r="A6" s="65"/>
      <c r="B6" s="80" t="s">
        <v>1</v>
      </c>
      <c r="C6" s="69" t="s">
        <v>2</v>
      </c>
      <c r="D6" s="69" t="s">
        <v>3</v>
      </c>
      <c r="E6" s="81" t="s">
        <v>4</v>
      </c>
    </row>
    <row r="7" spans="1:16" ht="18.75" customHeight="1" thickBot="1" x14ac:dyDescent="0.25">
      <c r="A7" s="65"/>
      <c r="B7" s="139" t="s">
        <v>149</v>
      </c>
      <c r="C7" s="129">
        <f>'4_Pflanzenbau'!G59</f>
        <v>0</v>
      </c>
      <c r="D7" s="129">
        <f>'4_Pflanzenbau'!L59</f>
        <v>0</v>
      </c>
      <c r="E7" s="130">
        <f>'4_Pflanzenbau'!Q59</f>
        <v>0</v>
      </c>
    </row>
    <row r="8" spans="1:16" ht="18.75" customHeight="1" thickBot="1" x14ac:dyDescent="0.25">
      <c r="A8" s="65"/>
      <c r="B8" s="139" t="s">
        <v>145</v>
      </c>
      <c r="C8" s="129">
        <f>'5_Tierhaltung'!C82</f>
        <v>0</v>
      </c>
      <c r="D8" s="129">
        <f>'5_Tierhaltung'!H82</f>
        <v>0</v>
      </c>
      <c r="E8" s="130">
        <f>'5_Tierhaltung'!M82</f>
        <v>0</v>
      </c>
    </row>
    <row r="9" spans="1:16" ht="18.75" customHeight="1" thickBot="1" x14ac:dyDescent="0.25">
      <c r="A9" s="65"/>
      <c r="B9" s="139" t="s">
        <v>301</v>
      </c>
      <c r="C9" s="129">
        <f>'6_Obst-Gartenbau_Glas'!C92</f>
        <v>0</v>
      </c>
      <c r="D9" s="129">
        <f>'6_Obst-Gartenbau_Glas'!H92</f>
        <v>0</v>
      </c>
      <c r="E9" s="130">
        <f>'6_Obst-Gartenbau_Glas'!M92</f>
        <v>0</v>
      </c>
    </row>
    <row r="10" spans="1:16" ht="18.75" customHeight="1" thickBot="1" x14ac:dyDescent="0.25">
      <c r="A10" s="65"/>
      <c r="B10" s="139" t="s">
        <v>302</v>
      </c>
      <c r="C10" s="129">
        <f>'7_Obst-Gartenbau_Freiland'!C129</f>
        <v>0</v>
      </c>
      <c r="D10" s="129">
        <f>'7_Obst-Gartenbau_Freiland'!H129</f>
        <v>0</v>
      </c>
      <c r="E10" s="130">
        <f>'7_Obst-Gartenbau_Freiland'!M129</f>
        <v>0</v>
      </c>
    </row>
    <row r="11" spans="1:16" ht="18.75" customHeight="1" thickBot="1" x14ac:dyDescent="0.25">
      <c r="A11" s="65"/>
      <c r="B11" s="139" t="s">
        <v>287</v>
      </c>
      <c r="C11" s="129">
        <f>'8_Direktvermarktung'!C79</f>
        <v>0</v>
      </c>
      <c r="D11" s="129">
        <f>'8_Direktvermarktung'!G79</f>
        <v>0</v>
      </c>
      <c r="E11" s="130">
        <f>'8_Direktvermarktung'!J79</f>
        <v>0</v>
      </c>
    </row>
    <row r="12" spans="1:16" ht="18.75" customHeight="1" thickBot="1" x14ac:dyDescent="0.25">
      <c r="A12" s="65"/>
      <c r="B12" s="139" t="s">
        <v>288</v>
      </c>
      <c r="C12" s="129">
        <f>'9_Dienstleistung_Nebenbetriebe'!C48</f>
        <v>0</v>
      </c>
      <c r="D12" s="129">
        <f>'9_Dienstleistung_Nebenbetriebe'!G48</f>
        <v>0</v>
      </c>
      <c r="E12" s="130">
        <f>'9_Dienstleistung_Nebenbetriebe'!J48</f>
        <v>0</v>
      </c>
    </row>
    <row r="13" spans="1:16" ht="15.75" customHeight="1" thickBot="1" x14ac:dyDescent="0.25">
      <c r="A13" s="65"/>
      <c r="B13" s="89"/>
      <c r="C13" s="10"/>
      <c r="D13" s="11"/>
      <c r="E13" s="12"/>
      <c r="K13" s="87"/>
      <c r="L13" s="87"/>
      <c r="M13" s="87"/>
      <c r="N13" s="87"/>
      <c r="O13" s="87"/>
      <c r="P13" s="87"/>
    </row>
    <row r="14" spans="1:16" ht="15.75" customHeight="1" thickBot="1" x14ac:dyDescent="0.25">
      <c r="A14" s="65"/>
      <c r="B14" s="90"/>
      <c r="C14" s="7"/>
      <c r="D14" s="8"/>
      <c r="E14" s="9"/>
      <c r="K14" s="87"/>
      <c r="L14" s="87"/>
      <c r="M14" s="87"/>
      <c r="N14" s="87"/>
      <c r="O14" s="87"/>
      <c r="P14" s="87"/>
    </row>
    <row r="15" spans="1:16" ht="15.75" customHeight="1" thickBot="1" x14ac:dyDescent="0.25">
      <c r="A15" s="65"/>
      <c r="B15" s="89"/>
      <c r="C15" s="10"/>
      <c r="D15" s="11"/>
      <c r="E15" s="12"/>
      <c r="K15" s="87"/>
      <c r="L15" s="87"/>
      <c r="M15" s="87"/>
      <c r="N15" s="87"/>
      <c r="O15" s="87"/>
      <c r="P15" s="87"/>
    </row>
    <row r="16" spans="1:16" s="77" customFormat="1" ht="33.75" customHeight="1" thickBot="1" x14ac:dyDescent="0.25">
      <c r="A16" s="75"/>
      <c r="B16" s="82" t="s">
        <v>202</v>
      </c>
      <c r="C16" s="76">
        <f>SUM(C7:C15)</f>
        <v>0</v>
      </c>
      <c r="D16" s="76">
        <f>SUM(D7:D15)</f>
        <v>0</v>
      </c>
      <c r="E16" s="83">
        <f>SUM(E7:E15)</f>
        <v>0</v>
      </c>
    </row>
    <row r="17" spans="1:16" ht="19.5" customHeight="1" thickBot="1" x14ac:dyDescent="0.25">
      <c r="A17" s="65"/>
      <c r="B17" s="139" t="s">
        <v>146</v>
      </c>
      <c r="C17" s="7"/>
      <c r="D17" s="8"/>
      <c r="E17" s="9"/>
    </row>
    <row r="18" spans="1:16" ht="15.75" customHeight="1" thickBot="1" x14ac:dyDescent="0.25">
      <c r="A18" s="65"/>
      <c r="B18" s="139" t="s">
        <v>344</v>
      </c>
      <c r="C18" s="7"/>
      <c r="D18" s="8"/>
      <c r="E18" s="9"/>
    </row>
    <row r="19" spans="1:16" ht="15.75" customHeight="1" thickBot="1" x14ac:dyDescent="0.25">
      <c r="A19" s="65"/>
      <c r="B19" s="139" t="s">
        <v>153</v>
      </c>
      <c r="C19" s="10"/>
      <c r="D19" s="11"/>
      <c r="E19" s="12"/>
    </row>
    <row r="20" spans="1:16" ht="15.75" customHeight="1" thickBot="1" x14ac:dyDescent="0.25">
      <c r="A20" s="65"/>
      <c r="B20" s="131" t="s">
        <v>289</v>
      </c>
      <c r="C20" s="10"/>
      <c r="D20" s="11"/>
      <c r="E20" s="12"/>
    </row>
    <row r="21" spans="1:16" ht="15.75" customHeight="1" thickBot="1" x14ac:dyDescent="0.25">
      <c r="A21" s="65"/>
      <c r="B21" s="131" t="s">
        <v>291</v>
      </c>
      <c r="C21" s="7"/>
      <c r="D21" s="8"/>
      <c r="E21" s="9"/>
    </row>
    <row r="22" spans="1:16" ht="15.75" customHeight="1" thickBot="1" x14ac:dyDescent="0.25">
      <c r="A22" s="65"/>
      <c r="B22" s="131" t="s">
        <v>292</v>
      </c>
      <c r="C22" s="7"/>
      <c r="D22" s="8"/>
      <c r="E22" s="9"/>
    </row>
    <row r="23" spans="1:16" ht="15.75" customHeight="1" thickBot="1" x14ac:dyDescent="0.25">
      <c r="A23" s="65"/>
      <c r="B23" s="131" t="s">
        <v>343</v>
      </c>
      <c r="C23" s="7"/>
      <c r="D23" s="8"/>
      <c r="E23" s="9"/>
    </row>
    <row r="24" spans="1:16" ht="15.75" customHeight="1" thickBot="1" x14ac:dyDescent="0.25">
      <c r="A24" s="65"/>
      <c r="B24" s="131" t="s">
        <v>293</v>
      </c>
      <c r="C24" s="7"/>
      <c r="D24" s="8"/>
      <c r="E24" s="9"/>
    </row>
    <row r="25" spans="1:16" ht="15.75" customHeight="1" thickBot="1" x14ac:dyDescent="0.25">
      <c r="A25" s="65"/>
      <c r="B25" s="131" t="s">
        <v>294</v>
      </c>
      <c r="C25" s="10"/>
      <c r="D25" s="11"/>
      <c r="E25" s="12"/>
      <c r="K25" s="87"/>
      <c r="L25" s="87"/>
      <c r="M25" s="87"/>
      <c r="N25" s="87"/>
      <c r="O25" s="87"/>
      <c r="P25" s="87"/>
    </row>
    <row r="26" spans="1:16" ht="15.75" customHeight="1" thickBot="1" x14ac:dyDescent="0.25">
      <c r="A26" s="65"/>
      <c r="B26" s="131" t="s">
        <v>295</v>
      </c>
      <c r="C26" s="10"/>
      <c r="D26" s="11"/>
      <c r="E26" s="12"/>
      <c r="K26" s="87"/>
      <c r="L26" s="87"/>
      <c r="M26" s="87"/>
      <c r="N26" s="87"/>
      <c r="O26" s="87"/>
      <c r="P26" s="87"/>
    </row>
    <row r="27" spans="1:16" ht="15.75" customHeight="1" thickBot="1" x14ac:dyDescent="0.25">
      <c r="A27" s="65"/>
      <c r="B27" s="89"/>
      <c r="C27" s="10"/>
      <c r="D27" s="11"/>
      <c r="E27" s="12"/>
      <c r="K27" s="87"/>
      <c r="L27" s="87"/>
      <c r="M27" s="87"/>
      <c r="N27" s="87"/>
      <c r="O27" s="87"/>
      <c r="P27" s="87"/>
    </row>
    <row r="28" spans="1:16" ht="15.75" customHeight="1" thickBot="1" x14ac:dyDescent="0.25">
      <c r="A28" s="65"/>
      <c r="B28" s="90"/>
      <c r="C28" s="7"/>
      <c r="D28" s="8"/>
      <c r="E28" s="9"/>
      <c r="K28" s="87"/>
      <c r="L28" s="87"/>
      <c r="M28" s="87"/>
      <c r="N28" s="87"/>
      <c r="O28" s="87"/>
      <c r="P28" s="87"/>
    </row>
    <row r="29" spans="1:16" ht="15.75" customHeight="1" thickBot="1" x14ac:dyDescent="0.25">
      <c r="A29" s="65"/>
      <c r="B29" s="139" t="s">
        <v>147</v>
      </c>
      <c r="C29" s="7"/>
      <c r="D29" s="8"/>
      <c r="E29" s="9"/>
      <c r="K29" s="87"/>
      <c r="L29" s="87"/>
      <c r="M29" s="87"/>
      <c r="N29" s="87"/>
      <c r="O29" s="87"/>
      <c r="P29" s="87"/>
    </row>
    <row r="30" spans="1:16" ht="26.25" customHeight="1" thickBot="1" x14ac:dyDescent="0.25">
      <c r="A30" s="65"/>
      <c r="B30" s="141" t="s">
        <v>290</v>
      </c>
      <c r="C30" s="7"/>
      <c r="D30" s="8"/>
      <c r="E30" s="9"/>
      <c r="K30" s="87"/>
      <c r="L30" s="87"/>
      <c r="M30" s="87"/>
      <c r="N30" s="87"/>
      <c r="O30" s="87"/>
      <c r="P30" s="87"/>
    </row>
    <row r="31" spans="1:16" s="77" customFormat="1" ht="33.75" customHeight="1" thickBot="1" x14ac:dyDescent="0.25">
      <c r="A31" s="75"/>
      <c r="B31" s="82" t="s">
        <v>203</v>
      </c>
      <c r="C31" s="76">
        <f>C17+C18+C19+C29+C30</f>
        <v>0</v>
      </c>
      <c r="D31" s="76">
        <f>D17+D18+D19+D29+D30</f>
        <v>0</v>
      </c>
      <c r="E31" s="83">
        <f>E17+E18+E19+E29+E30</f>
        <v>0</v>
      </c>
      <c r="K31" s="88"/>
      <c r="L31" s="88"/>
      <c r="M31" s="132"/>
      <c r="N31" s="133"/>
      <c r="O31" s="134"/>
      <c r="P31" s="88"/>
    </row>
    <row r="32" spans="1:16" ht="15.75" customHeight="1" thickBot="1" x14ac:dyDescent="0.25">
      <c r="A32" s="65"/>
      <c r="B32" s="139" t="s">
        <v>177</v>
      </c>
      <c r="C32" s="7"/>
      <c r="D32" s="8"/>
      <c r="E32" s="9"/>
      <c r="K32" s="87"/>
      <c r="L32" s="87"/>
      <c r="M32" s="87"/>
      <c r="N32" s="87"/>
      <c r="O32" s="87"/>
      <c r="P32" s="87"/>
    </row>
    <row r="33" spans="1:16" ht="15.75" customHeight="1" thickBot="1" x14ac:dyDescent="0.25">
      <c r="A33" s="65"/>
      <c r="B33" s="139" t="s">
        <v>148</v>
      </c>
      <c r="C33" s="7"/>
      <c r="D33" s="8"/>
      <c r="E33" s="9"/>
      <c r="K33" s="87"/>
      <c r="L33" s="87"/>
      <c r="M33" s="87"/>
      <c r="N33" s="87"/>
      <c r="O33" s="87"/>
      <c r="P33" s="87"/>
    </row>
    <row r="34" spans="1:16" ht="15.75" customHeight="1" thickBot="1" x14ac:dyDescent="0.25">
      <c r="A34" s="65"/>
      <c r="B34" s="139" t="s">
        <v>15</v>
      </c>
      <c r="C34" s="7"/>
      <c r="D34" s="8"/>
      <c r="E34" s="9"/>
      <c r="K34" s="87"/>
      <c r="L34" s="87"/>
      <c r="M34" s="87"/>
      <c r="N34" s="87"/>
      <c r="O34" s="87"/>
      <c r="P34" s="87"/>
    </row>
    <row r="35" spans="1:16" ht="15.75" customHeight="1" thickBot="1" x14ac:dyDescent="0.25">
      <c r="A35" s="65"/>
      <c r="B35" s="139" t="s">
        <v>154</v>
      </c>
      <c r="C35" s="7"/>
      <c r="D35" s="8"/>
      <c r="E35" s="9"/>
      <c r="K35" s="87"/>
      <c r="L35" s="87"/>
      <c r="M35" s="135"/>
      <c r="N35" s="133"/>
      <c r="O35" s="134"/>
      <c r="P35" s="87"/>
    </row>
    <row r="36" spans="1:16" s="77" customFormat="1" ht="33.75" customHeight="1" thickBot="1" x14ac:dyDescent="0.25">
      <c r="A36" s="75"/>
      <c r="B36" s="82" t="s">
        <v>204</v>
      </c>
      <c r="C36" s="76">
        <f>SUM(C32:C35)</f>
        <v>0</v>
      </c>
      <c r="D36" s="76">
        <f>SUM(D32:D35)</f>
        <v>0</v>
      </c>
      <c r="E36" s="83">
        <f>SUM(E32:E35)</f>
        <v>0</v>
      </c>
      <c r="K36" s="88"/>
      <c r="L36" s="88"/>
      <c r="M36" s="132"/>
      <c r="N36" s="133"/>
      <c r="O36" s="134"/>
      <c r="P36" s="88"/>
    </row>
    <row r="37" spans="1:16" ht="15.75" customHeight="1" thickBot="1" x14ac:dyDescent="0.25">
      <c r="A37" s="65"/>
      <c r="B37" s="139" t="s">
        <v>16</v>
      </c>
      <c r="C37" s="7"/>
      <c r="D37" s="8"/>
      <c r="E37" s="9"/>
      <c r="M37" s="132"/>
      <c r="N37" s="133"/>
      <c r="O37" s="134"/>
    </row>
    <row r="38" spans="1:16" ht="30.75" customHeight="1" thickBot="1" x14ac:dyDescent="0.25">
      <c r="A38" s="65"/>
      <c r="B38" s="141" t="s">
        <v>180</v>
      </c>
      <c r="C38" s="7"/>
      <c r="D38" s="8"/>
      <c r="E38" s="9"/>
      <c r="M38" s="132"/>
      <c r="N38" s="132"/>
      <c r="O38" s="134"/>
    </row>
    <row r="39" spans="1:16" ht="15.75" customHeight="1" thickBot="1" x14ac:dyDescent="0.25">
      <c r="A39" s="65"/>
      <c r="B39" s="139" t="s">
        <v>178</v>
      </c>
      <c r="C39" s="7"/>
      <c r="D39" s="8"/>
      <c r="E39" s="9"/>
      <c r="M39" s="132"/>
      <c r="N39" s="132"/>
      <c r="O39" s="134"/>
    </row>
    <row r="40" spans="1:16" s="77" customFormat="1" ht="33.75" customHeight="1" thickBot="1" x14ac:dyDescent="0.25">
      <c r="A40" s="75"/>
      <c r="B40" s="82" t="s">
        <v>205</v>
      </c>
      <c r="C40" s="76">
        <f>SUM(C37:C39)</f>
        <v>0</v>
      </c>
      <c r="D40" s="76">
        <f>SUM(D37:D39)</f>
        <v>0</v>
      </c>
      <c r="E40" s="83">
        <f>SUM(E37:E39)</f>
        <v>0</v>
      </c>
      <c r="K40" s="88"/>
      <c r="L40" s="88"/>
      <c r="M40" s="132"/>
      <c r="N40" s="133"/>
      <c r="O40" s="134"/>
      <c r="P40" s="88"/>
    </row>
    <row r="41" spans="1:16" s="77" customFormat="1" ht="33.75" customHeight="1" thickBot="1" x14ac:dyDescent="0.25">
      <c r="A41" s="75"/>
      <c r="B41" s="82" t="s">
        <v>206</v>
      </c>
      <c r="C41" s="76">
        <f>C31+C36+C40</f>
        <v>0</v>
      </c>
      <c r="D41" s="76">
        <f>D31+D36+D40</f>
        <v>0</v>
      </c>
      <c r="E41" s="83">
        <f>E31+E36+E40</f>
        <v>0</v>
      </c>
      <c r="K41" s="88"/>
      <c r="L41" s="88"/>
      <c r="M41" s="132"/>
      <c r="N41" s="133"/>
      <c r="O41" s="134"/>
      <c r="P41" s="88"/>
    </row>
    <row r="42" spans="1:16" s="26" customFormat="1" ht="19.5" customHeight="1" thickBot="1" x14ac:dyDescent="0.25">
      <c r="A42" s="2"/>
      <c r="B42" s="92" t="s">
        <v>207</v>
      </c>
      <c r="C42" s="190">
        <f>C16+C41</f>
        <v>0</v>
      </c>
      <c r="D42" s="190">
        <f>D16+D41</f>
        <v>0</v>
      </c>
      <c r="E42" s="191">
        <f>E16+E41</f>
        <v>0</v>
      </c>
    </row>
    <row r="43" spans="1:16" x14ac:dyDescent="0.2">
      <c r="A43" s="65"/>
      <c r="G43" s="87"/>
      <c r="H43" s="87"/>
      <c r="I43" s="87"/>
      <c r="M43" s="132"/>
      <c r="N43" s="133"/>
      <c r="O43" s="136"/>
    </row>
    <row r="44" spans="1:16" ht="18" x14ac:dyDescent="0.2">
      <c r="D44" s="337" t="s">
        <v>85</v>
      </c>
      <c r="E44" s="337"/>
      <c r="G44" s="87"/>
      <c r="H44" s="87"/>
      <c r="I44" s="87"/>
      <c r="M44" s="132"/>
      <c r="N44" s="133"/>
      <c r="O44" s="134"/>
    </row>
    <row r="45" spans="1:16" x14ac:dyDescent="0.2">
      <c r="G45" s="132"/>
      <c r="H45" s="133"/>
      <c r="I45" s="136"/>
    </row>
    <row r="46" spans="1:16" x14ac:dyDescent="0.2">
      <c r="B46" s="137"/>
      <c r="C46" s="138"/>
      <c r="D46" s="138"/>
      <c r="E46" s="138"/>
      <c r="G46" s="87"/>
      <c r="H46" s="87"/>
      <c r="I46" s="87"/>
    </row>
    <row r="47" spans="1:16" ht="12.75" x14ac:dyDescent="0.2">
      <c r="A47" s="137"/>
      <c r="B47" s="137"/>
      <c r="C47" s="138"/>
      <c r="D47" s="138"/>
      <c r="E47" s="138"/>
      <c r="G47" s="87"/>
      <c r="H47" s="87"/>
      <c r="I47" s="87"/>
    </row>
    <row r="48" spans="1:16" x14ac:dyDescent="0.2">
      <c r="A48" s="137"/>
      <c r="G48" s="87"/>
      <c r="H48" s="87"/>
      <c r="I48" s="87"/>
    </row>
  </sheetData>
  <sheetProtection algorithmName="SHA-512" hashValue="cJuph2c9sFypPfBABgxPEib/xFXsKPFZjKmt4AyVQDMIveV91XeeoqNATQ6ZhuVkGuSJaNswB7zyPhyLAIDhfw==" saltValue="T/8XZ37LHf6zn7nY7zj02w==" spinCount="100000" sheet="1" objects="1" scenarios="1"/>
  <mergeCells count="3">
    <mergeCell ref="D44:E44"/>
    <mergeCell ref="C1:E1"/>
    <mergeCell ref="C3:E3"/>
  </mergeCells>
  <conditionalFormatting sqref="C5">
    <cfRule type="cellIs" dxfId="3" priority="1" operator="lessThanOrEqual">
      <formula>2021</formula>
    </cfRule>
  </conditionalFormatting>
  <hyperlinks>
    <hyperlink ref="D44:E44" location="'11_Betriebsaufwendungen'!A1" display="weiter"/>
  </hyperlinks>
  <printOptions horizontalCentered="1"/>
  <pageMargins left="0.70866141732283472" right="0.70866141732283472" top="0.78740157480314965" bottom="0.78740157480314965" header="0.31496062992125984" footer="0.31496062992125984"/>
  <pageSetup paperSize="9" scale="72" fitToHeight="4" orientation="portrait" r:id="rId1"/>
  <headerFooter>
    <oddHeader>&amp;LAntrag Junglandwirteförderung 2023</oddHeader>
    <oddFooter>&amp;LTLLLR 03/2023&amp;C&amp;A&amp;R&amp;P von &amp;N</oddFooter>
  </headerFooter>
  <ignoredErrors>
    <ignoredError sqref="C8"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Hilfstabelle_Dropdown!$E$2:$E$14</xm:f>
          </x14:formula1>
          <xm:sqref>B13:B15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0089C1"/>
  </sheetPr>
  <dimension ref="A1:E49"/>
  <sheetViews>
    <sheetView showGridLines="0" showRowColHeaders="0" zoomScaleNormal="100" workbookViewId="0">
      <pane ySplit="6" topLeftCell="A7" activePane="bottomLeft" state="frozen"/>
      <selection pane="bottomLeft" activeCell="C3" sqref="C3:E3"/>
    </sheetView>
  </sheetViews>
  <sheetFormatPr baseColWidth="10" defaultColWidth="11.42578125" defaultRowHeight="15.75" x14ac:dyDescent="0.2"/>
  <cols>
    <col min="1" max="1" width="3.7109375" style="26" customWidth="1"/>
    <col min="2" max="2" width="53.140625" style="121" customWidth="1"/>
    <col min="3" max="3" width="17.42578125" style="140" customWidth="1"/>
    <col min="4" max="5" width="17.42578125" style="122" customWidth="1"/>
    <col min="6" max="16384" width="11.42578125" style="26"/>
  </cols>
  <sheetData>
    <row r="1" spans="1:5" s="2" customFormat="1" ht="57.75" customHeight="1" thickBot="1" x14ac:dyDescent="0.25">
      <c r="B1" s="70"/>
      <c r="C1" s="308" t="s">
        <v>155</v>
      </c>
      <c r="D1" s="308"/>
      <c r="E1" s="308"/>
    </row>
    <row r="2" spans="1:5" s="66" customFormat="1" ht="16.5" thickBot="1" x14ac:dyDescent="0.25">
      <c r="A2" s="127"/>
      <c r="B2" s="127"/>
      <c r="C2" s="128"/>
      <c r="D2" s="128"/>
      <c r="E2" s="128"/>
    </row>
    <row r="3" spans="1:5" s="288" customFormat="1" ht="16.5" thickBot="1" x14ac:dyDescent="0.25">
      <c r="A3" s="2"/>
      <c r="B3" s="287" t="s">
        <v>371</v>
      </c>
      <c r="C3" s="353" t="str">
        <f>IF('3_Betriebsdaten'!C6:E6="","",'3_Betriebsdaten'!C6:E6)</f>
        <v/>
      </c>
      <c r="D3" s="354"/>
      <c r="E3" s="355"/>
    </row>
    <row r="4" spans="1:5" s="28" customFormat="1" ht="37.5" customHeight="1" thickBot="1" x14ac:dyDescent="0.3">
      <c r="A4" s="2"/>
      <c r="B4" s="84"/>
      <c r="C4" s="85" t="s">
        <v>355</v>
      </c>
      <c r="D4" s="85" t="s">
        <v>357</v>
      </c>
      <c r="E4" s="86" t="s">
        <v>70</v>
      </c>
    </row>
    <row r="5" spans="1:5" s="28" customFormat="1" ht="26.25" customHeight="1" x14ac:dyDescent="0.25">
      <c r="A5" s="2"/>
      <c r="B5" s="78" t="s">
        <v>144</v>
      </c>
      <c r="C5" s="120">
        <f>'3_Betriebsdaten'!B13</f>
        <v>2024</v>
      </c>
      <c r="D5" s="67">
        <f>'3_Betriebsdaten'!C13</f>
        <v>2025</v>
      </c>
      <c r="E5" s="79">
        <f>'3_Betriebsdaten'!E13</f>
        <v>2026</v>
      </c>
    </row>
    <row r="6" spans="1:5" ht="27" customHeight="1" thickBot="1" x14ac:dyDescent="0.25">
      <c r="A6" s="2"/>
      <c r="B6" s="80" t="s">
        <v>1</v>
      </c>
      <c r="C6" s="69" t="s">
        <v>2</v>
      </c>
      <c r="D6" s="69" t="s">
        <v>3</v>
      </c>
      <c r="E6" s="81" t="s">
        <v>4</v>
      </c>
    </row>
    <row r="7" spans="1:5" ht="15.75" customHeight="1" thickBot="1" x14ac:dyDescent="0.25">
      <c r="A7" s="2"/>
      <c r="B7" s="139" t="s">
        <v>17</v>
      </c>
      <c r="C7" s="7"/>
      <c r="D7" s="8"/>
      <c r="E7" s="9"/>
    </row>
    <row r="8" spans="1:5" ht="15.75" customHeight="1" thickBot="1" x14ac:dyDescent="0.25">
      <c r="A8" s="2"/>
      <c r="B8" s="139" t="s">
        <v>18</v>
      </c>
      <c r="C8" s="7"/>
      <c r="D8" s="8"/>
      <c r="E8" s="9"/>
    </row>
    <row r="9" spans="1:5" ht="15.75" customHeight="1" thickBot="1" x14ac:dyDescent="0.25">
      <c r="A9" s="2"/>
      <c r="B9" s="139" t="s">
        <v>19</v>
      </c>
      <c r="C9" s="7"/>
      <c r="D9" s="8"/>
      <c r="E9" s="9"/>
    </row>
    <row r="10" spans="1:5" ht="15.75" customHeight="1" thickBot="1" x14ac:dyDescent="0.25">
      <c r="A10" s="2"/>
      <c r="B10" s="139" t="s">
        <v>20</v>
      </c>
      <c r="C10" s="7"/>
      <c r="D10" s="8"/>
      <c r="E10" s="9"/>
    </row>
    <row r="11" spans="1:5" ht="15.75" customHeight="1" thickBot="1" x14ac:dyDescent="0.25">
      <c r="A11" s="2"/>
      <c r="B11" s="139" t="s">
        <v>21</v>
      </c>
      <c r="C11" s="7"/>
      <c r="D11" s="8"/>
      <c r="E11" s="9"/>
    </row>
    <row r="12" spans="1:5" ht="15.75" customHeight="1" thickBot="1" x14ac:dyDescent="0.25">
      <c r="A12" s="2"/>
      <c r="B12" s="139" t="s">
        <v>22</v>
      </c>
      <c r="C12" s="7"/>
      <c r="D12" s="8"/>
      <c r="E12" s="9"/>
    </row>
    <row r="13" spans="1:5" ht="15.75" customHeight="1" thickBot="1" x14ac:dyDescent="0.25">
      <c r="A13" s="2"/>
      <c r="B13" s="139" t="s">
        <v>23</v>
      </c>
      <c r="C13" s="7"/>
      <c r="D13" s="8"/>
      <c r="E13" s="9"/>
    </row>
    <row r="14" spans="1:5" ht="15.75" customHeight="1" thickBot="1" x14ac:dyDescent="0.25">
      <c r="A14" s="2"/>
      <c r="B14" s="139" t="s">
        <v>24</v>
      </c>
      <c r="C14" s="10"/>
      <c r="D14" s="11"/>
      <c r="E14" s="12"/>
    </row>
    <row r="15" spans="1:5" ht="15.75" customHeight="1" thickBot="1" x14ac:dyDescent="0.25">
      <c r="A15" s="2"/>
      <c r="B15" s="139" t="s">
        <v>25</v>
      </c>
      <c r="C15" s="10"/>
      <c r="D15" s="11"/>
      <c r="E15" s="12"/>
    </row>
    <row r="16" spans="1:5" ht="15.75" customHeight="1" thickBot="1" x14ac:dyDescent="0.25">
      <c r="A16" s="2"/>
      <c r="B16" s="139" t="s">
        <v>26</v>
      </c>
      <c r="C16" s="7"/>
      <c r="D16" s="8"/>
      <c r="E16" s="9"/>
    </row>
    <row r="17" spans="1:5" ht="15.75" customHeight="1" thickBot="1" x14ac:dyDescent="0.25">
      <c r="A17" s="2"/>
      <c r="B17" s="139" t="s">
        <v>27</v>
      </c>
      <c r="C17" s="7"/>
      <c r="D17" s="8"/>
      <c r="E17" s="9"/>
    </row>
    <row r="18" spans="1:5" ht="15.75" customHeight="1" thickBot="1" x14ac:dyDescent="0.25">
      <c r="A18" s="2"/>
      <c r="B18" s="139" t="s">
        <v>28</v>
      </c>
      <c r="C18" s="7"/>
      <c r="D18" s="8"/>
      <c r="E18" s="9"/>
    </row>
    <row r="19" spans="1:5" ht="15.75" customHeight="1" thickBot="1" x14ac:dyDescent="0.25">
      <c r="A19" s="2"/>
      <c r="B19" s="139" t="s">
        <v>29</v>
      </c>
      <c r="C19" s="10"/>
      <c r="D19" s="11"/>
      <c r="E19" s="12"/>
    </row>
    <row r="20" spans="1:5" ht="15.75" customHeight="1" thickBot="1" x14ac:dyDescent="0.25">
      <c r="A20" s="2"/>
      <c r="B20" s="139" t="s">
        <v>30</v>
      </c>
      <c r="C20" s="10"/>
      <c r="D20" s="11"/>
      <c r="E20" s="12"/>
    </row>
    <row r="21" spans="1:5" ht="15.75" customHeight="1" thickBot="1" x14ac:dyDescent="0.25">
      <c r="A21" s="2"/>
      <c r="B21" s="139" t="s">
        <v>315</v>
      </c>
      <c r="C21" s="10"/>
      <c r="D21" s="11"/>
      <c r="E21" s="12"/>
    </row>
    <row r="22" spans="1:5" ht="15.75" customHeight="1" thickBot="1" x14ac:dyDescent="0.25">
      <c r="A22" s="2"/>
      <c r="B22" s="139" t="s">
        <v>31</v>
      </c>
      <c r="C22" s="7"/>
      <c r="D22" s="8"/>
      <c r="E22" s="9"/>
    </row>
    <row r="23" spans="1:5" ht="15.75" customHeight="1" thickBot="1" x14ac:dyDescent="0.25">
      <c r="A23" s="2"/>
      <c r="B23" s="139" t="s">
        <v>32</v>
      </c>
      <c r="C23" s="7"/>
      <c r="D23" s="8"/>
      <c r="E23" s="9"/>
    </row>
    <row r="24" spans="1:5" s="77" customFormat="1" ht="33.75" customHeight="1" thickBot="1" x14ac:dyDescent="0.25">
      <c r="A24" s="75"/>
      <c r="B24" s="112" t="s">
        <v>160</v>
      </c>
      <c r="C24" s="76">
        <f>SUM(C7:C23)</f>
        <v>0</v>
      </c>
      <c r="D24" s="76">
        <f>SUM(D7:D23)</f>
        <v>0</v>
      </c>
      <c r="E24" s="83">
        <f>SUM(E7:E23)</f>
        <v>0</v>
      </c>
    </row>
    <row r="25" spans="1:5" ht="15.75" customHeight="1" thickBot="1" x14ac:dyDescent="0.25">
      <c r="A25" s="2"/>
      <c r="B25" s="139" t="s">
        <v>298</v>
      </c>
      <c r="C25" s="7"/>
      <c r="D25" s="11"/>
      <c r="E25" s="12"/>
    </row>
    <row r="26" spans="1:5" ht="15.75" customHeight="1" thickBot="1" x14ac:dyDescent="0.25">
      <c r="A26" s="2"/>
      <c r="B26" s="139" t="s">
        <v>33</v>
      </c>
      <c r="C26" s="7"/>
      <c r="D26" s="11"/>
      <c r="E26" s="12"/>
    </row>
    <row r="27" spans="1:5" s="77" customFormat="1" ht="33.75" customHeight="1" thickBot="1" x14ac:dyDescent="0.25">
      <c r="A27" s="75"/>
      <c r="B27" s="112" t="s">
        <v>156</v>
      </c>
      <c r="C27" s="76">
        <f>SUM(C25:C26)</f>
        <v>0</v>
      </c>
      <c r="D27" s="76">
        <f>SUM(D25:D26)</f>
        <v>0</v>
      </c>
      <c r="E27" s="83">
        <f>SUM(E25:E26)</f>
        <v>0</v>
      </c>
    </row>
    <row r="28" spans="1:5" ht="15.75" customHeight="1" thickBot="1" x14ac:dyDescent="0.25">
      <c r="A28" s="2"/>
      <c r="B28" s="139" t="s">
        <v>34</v>
      </c>
      <c r="C28" s="7"/>
      <c r="D28" s="11"/>
      <c r="E28" s="12"/>
    </row>
    <row r="29" spans="1:5" ht="15.75" customHeight="1" thickBot="1" x14ac:dyDescent="0.25">
      <c r="A29" s="2"/>
      <c r="B29" s="139" t="s">
        <v>35</v>
      </c>
      <c r="C29" s="7"/>
      <c r="D29" s="11"/>
      <c r="E29" s="12"/>
    </row>
    <row r="30" spans="1:5" ht="15.75" customHeight="1" thickBot="1" x14ac:dyDescent="0.25">
      <c r="A30" s="2"/>
      <c r="B30" s="118"/>
      <c r="C30" s="7"/>
      <c r="D30" s="11"/>
      <c r="E30" s="12"/>
    </row>
    <row r="31" spans="1:5" s="77" customFormat="1" ht="33.75" customHeight="1" thickBot="1" x14ac:dyDescent="0.25">
      <c r="A31" s="75"/>
      <c r="B31" s="112" t="s">
        <v>157</v>
      </c>
      <c r="C31" s="76">
        <f>SUM(C28:C30)</f>
        <v>0</v>
      </c>
      <c r="D31" s="76">
        <f>SUM(D28:D30)</f>
        <v>0</v>
      </c>
      <c r="E31" s="83">
        <f>SUM(E28:E30)</f>
        <v>0</v>
      </c>
    </row>
    <row r="32" spans="1:5" ht="15.75" customHeight="1" thickBot="1" x14ac:dyDescent="0.25">
      <c r="A32" s="2"/>
      <c r="B32" s="139" t="s">
        <v>36</v>
      </c>
      <c r="C32" s="7"/>
      <c r="D32" s="71"/>
      <c r="E32" s="91"/>
    </row>
    <row r="33" spans="1:5" ht="15.75" customHeight="1" thickBot="1" x14ac:dyDescent="0.25">
      <c r="A33" s="2"/>
      <c r="B33" s="139" t="s">
        <v>37</v>
      </c>
      <c r="C33" s="7"/>
      <c r="D33" s="11"/>
      <c r="E33" s="12"/>
    </row>
    <row r="34" spans="1:5" ht="15.75" customHeight="1" thickBot="1" x14ac:dyDescent="0.25">
      <c r="A34" s="2"/>
      <c r="B34" s="139" t="s">
        <v>38</v>
      </c>
      <c r="C34" s="7"/>
      <c r="D34" s="11"/>
      <c r="E34" s="12"/>
    </row>
    <row r="35" spans="1:5" ht="15.75" customHeight="1" thickBot="1" x14ac:dyDescent="0.25">
      <c r="A35" s="2"/>
      <c r="B35" s="139" t="s">
        <v>59</v>
      </c>
      <c r="C35" s="7"/>
      <c r="D35" s="11"/>
      <c r="E35" s="12"/>
    </row>
    <row r="36" spans="1:5" ht="15.75" customHeight="1" thickBot="1" x14ac:dyDescent="0.25">
      <c r="A36" s="2"/>
      <c r="B36" s="139" t="s">
        <v>39</v>
      </c>
      <c r="C36" s="7"/>
      <c r="D36" s="11"/>
      <c r="E36" s="12"/>
    </row>
    <row r="37" spans="1:5" ht="15.75" customHeight="1" thickBot="1" x14ac:dyDescent="0.25">
      <c r="A37" s="2"/>
      <c r="B37" s="139" t="s">
        <v>40</v>
      </c>
      <c r="C37" s="7"/>
      <c r="D37" s="11"/>
      <c r="E37" s="12"/>
    </row>
    <row r="38" spans="1:5" ht="15.75" customHeight="1" thickBot="1" x14ac:dyDescent="0.25">
      <c r="A38" s="2"/>
      <c r="B38" s="139" t="s">
        <v>41</v>
      </c>
      <c r="C38" s="7"/>
      <c r="D38" s="11"/>
      <c r="E38" s="12"/>
    </row>
    <row r="39" spans="1:5" ht="15.75" customHeight="1" thickBot="1" x14ac:dyDescent="0.25">
      <c r="A39" s="2"/>
      <c r="B39" s="139" t="s">
        <v>42</v>
      </c>
      <c r="C39" s="7"/>
      <c r="D39" s="11"/>
      <c r="E39" s="12"/>
    </row>
    <row r="40" spans="1:5" ht="15.75" customHeight="1" thickBot="1" x14ac:dyDescent="0.25">
      <c r="A40" s="2"/>
      <c r="B40" s="139" t="s">
        <v>296</v>
      </c>
      <c r="C40" s="7"/>
      <c r="D40" s="11"/>
      <c r="E40" s="12"/>
    </row>
    <row r="41" spans="1:5" ht="15.75" customHeight="1" thickBot="1" x14ac:dyDescent="0.25">
      <c r="A41" s="2"/>
      <c r="B41" s="139" t="s">
        <v>43</v>
      </c>
      <c r="C41" s="7"/>
      <c r="D41" s="11"/>
      <c r="E41" s="12"/>
    </row>
    <row r="42" spans="1:5" s="77" customFormat="1" ht="33.75" customHeight="1" thickBot="1" x14ac:dyDescent="0.25">
      <c r="A42" s="75"/>
      <c r="B42" s="112" t="s">
        <v>159</v>
      </c>
      <c r="C42" s="76">
        <f>SUM(C32:C41)</f>
        <v>0</v>
      </c>
      <c r="D42" s="76">
        <f>SUM(D32:D41)</f>
        <v>0</v>
      </c>
      <c r="E42" s="83">
        <f>SUM(E32:E41)</f>
        <v>0</v>
      </c>
    </row>
    <row r="43" spans="1:5" ht="15.75" customHeight="1" thickBot="1" x14ac:dyDescent="0.25">
      <c r="A43" s="2"/>
      <c r="B43" s="139" t="s">
        <v>297</v>
      </c>
      <c r="C43" s="7"/>
      <c r="D43" s="188"/>
      <c r="E43" s="189"/>
    </row>
    <row r="44" spans="1:5" ht="15.75" customHeight="1" thickBot="1" x14ac:dyDescent="0.25">
      <c r="A44" s="2"/>
      <c r="B44" s="139" t="s">
        <v>44</v>
      </c>
      <c r="C44" s="7"/>
      <c r="D44" s="11"/>
      <c r="E44" s="12"/>
    </row>
    <row r="45" spans="1:5" ht="15.75" customHeight="1" thickBot="1" x14ac:dyDescent="0.25">
      <c r="A45" s="2"/>
      <c r="B45" s="139" t="s">
        <v>45</v>
      </c>
      <c r="C45" s="7"/>
      <c r="D45" s="11"/>
      <c r="E45" s="12"/>
    </row>
    <row r="46" spans="1:5" s="77" customFormat="1" ht="33.75" customHeight="1" thickBot="1" x14ac:dyDescent="0.25">
      <c r="A46" s="75"/>
      <c r="B46" s="112" t="s">
        <v>176</v>
      </c>
      <c r="C46" s="76">
        <f>SUM(C43:C45)</f>
        <v>0</v>
      </c>
      <c r="D46" s="76">
        <f>SUM(D43:D45)</f>
        <v>0</v>
      </c>
      <c r="E46" s="83">
        <f>SUM(E43:E45)</f>
        <v>0</v>
      </c>
    </row>
    <row r="47" spans="1:5" ht="19.5" customHeight="1" thickBot="1" x14ac:dyDescent="0.25">
      <c r="A47" s="2"/>
      <c r="B47" s="92" t="s">
        <v>158</v>
      </c>
      <c r="C47" s="190">
        <f>C24+C27+C31+C42+C46</f>
        <v>0</v>
      </c>
      <c r="D47" s="190">
        <f t="shared" ref="D47:E47" si="0">D24+D27+D31+D42+D46</f>
        <v>0</v>
      </c>
      <c r="E47" s="191">
        <f t="shared" si="0"/>
        <v>0</v>
      </c>
    </row>
    <row r="49" spans="4:5" ht="18" x14ac:dyDescent="0.2">
      <c r="D49" s="337" t="s">
        <v>85</v>
      </c>
      <c r="E49" s="337"/>
    </row>
  </sheetData>
  <sheetProtection algorithmName="SHA-512" hashValue="ka5ILmzUTbFcCscXZOuL4KN3OWIpe+HJUkVXSWa5R5kN5EdMMoFt5TUqfhDsrSeojkYfiavoEl66qv3yQFCGhw==" saltValue="36kWZDO6/8UDJoEWz8yYnw==" spinCount="100000" sheet="1" objects="1" scenarios="1"/>
  <mergeCells count="3">
    <mergeCell ref="D49:E49"/>
    <mergeCell ref="C1:E1"/>
    <mergeCell ref="C3:E3"/>
  </mergeCells>
  <conditionalFormatting sqref="C5">
    <cfRule type="cellIs" dxfId="2" priority="1" operator="lessThanOrEqual">
      <formula>2021</formula>
    </cfRule>
  </conditionalFormatting>
  <hyperlinks>
    <hyperlink ref="D49:E49" location="'12_Gewinn_Jahresüberschuss'!A1" display="weiter"/>
  </hyperlinks>
  <printOptions horizontalCentered="1"/>
  <pageMargins left="0.70866141732283472" right="0.70866141732283472" top="0.78740157480314965" bottom="0.78740157480314965" header="0.31496062992125984" footer="0.31496062992125984"/>
  <pageSetup paperSize="9" scale="72" fitToHeight="4" orientation="portrait" r:id="rId1"/>
  <headerFooter>
    <oddHeader>&amp;LAntrag Junglandwirteförderung 2023</oddHeader>
    <oddFooter>&amp;LTLLLR 03/2023&amp;C&amp;A&amp;R&amp;P von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0089C1"/>
  </sheetPr>
  <dimension ref="A1:I33"/>
  <sheetViews>
    <sheetView showGridLines="0" showRowColHeaders="0" zoomScaleNormal="100" workbookViewId="0">
      <pane ySplit="7" topLeftCell="A8" activePane="bottomLeft" state="frozen"/>
      <selection pane="bottomLeft" activeCell="C3" sqref="C3:E3"/>
    </sheetView>
  </sheetViews>
  <sheetFormatPr baseColWidth="10" defaultColWidth="11.42578125" defaultRowHeight="15.75" x14ac:dyDescent="0.2"/>
  <cols>
    <col min="1" max="1" width="3.7109375" style="26" customWidth="1"/>
    <col min="2" max="2" width="55.85546875" style="121" customWidth="1"/>
    <col min="3" max="5" width="17.42578125" style="122" customWidth="1"/>
    <col min="6" max="16384" width="11.42578125" style="26"/>
  </cols>
  <sheetData>
    <row r="1" spans="1:5" s="2" customFormat="1" ht="57.75" customHeight="1" thickBot="1" x14ac:dyDescent="0.25">
      <c r="B1" s="70"/>
      <c r="C1" s="308" t="s">
        <v>300</v>
      </c>
      <c r="D1" s="308"/>
      <c r="E1" s="308"/>
    </row>
    <row r="2" spans="1:5" ht="16.5" thickBot="1" x14ac:dyDescent="0.25"/>
    <row r="3" spans="1:5" s="288" customFormat="1" ht="16.5" thickBot="1" x14ac:dyDescent="0.25">
      <c r="A3" s="2"/>
      <c r="B3" s="287" t="s">
        <v>371</v>
      </c>
      <c r="C3" s="353" t="str">
        <f>IF('3_Betriebsdaten'!C7:E7="","",'3_Betriebsdaten'!C7:E7)</f>
        <v/>
      </c>
      <c r="D3" s="354"/>
      <c r="E3" s="355"/>
    </row>
    <row r="4" spans="1:5" ht="16.5" thickBot="1" x14ac:dyDescent="0.25">
      <c r="B4" s="84"/>
      <c r="C4" s="85" t="s">
        <v>355</v>
      </c>
      <c r="D4" s="85" t="s">
        <v>357</v>
      </c>
      <c r="E4" s="86" t="s">
        <v>70</v>
      </c>
    </row>
    <row r="5" spans="1:5" ht="25.5" x14ac:dyDescent="0.2">
      <c r="B5" s="78" t="s">
        <v>144</v>
      </c>
      <c r="C5" s="120">
        <f>'3_Betriebsdaten'!B13</f>
        <v>2024</v>
      </c>
      <c r="D5" s="67">
        <f>'3_Betriebsdaten'!C13</f>
        <v>2025</v>
      </c>
      <c r="E5" s="79">
        <f>'3_Betriebsdaten'!E13</f>
        <v>2026</v>
      </c>
    </row>
    <row r="6" spans="1:5" ht="18.75" customHeight="1" thickBot="1" x14ac:dyDescent="0.25">
      <c r="B6" s="80" t="s">
        <v>1</v>
      </c>
      <c r="C6" s="69" t="s">
        <v>2</v>
      </c>
      <c r="D6" s="69" t="s">
        <v>3</v>
      </c>
      <c r="E6" s="81" t="s">
        <v>4</v>
      </c>
    </row>
    <row r="7" spans="1:5" s="117" customFormat="1" ht="36" customHeight="1" thickBot="1" x14ac:dyDescent="0.3">
      <c r="A7" s="113"/>
      <c r="B7" s="93" t="s">
        <v>161</v>
      </c>
      <c r="C7" s="72">
        <f>'10_Betriebsertrag'!C42-'11_Betriebsaufwendungen'!C47</f>
        <v>0</v>
      </c>
      <c r="D7" s="72">
        <f>'10_Betriebsertrag'!D42-'11_Betriebsaufwendungen'!D47</f>
        <v>0</v>
      </c>
      <c r="E7" s="94">
        <f>'10_Betriebsertrag'!E42-'11_Betriebsaufwendungen'!E47</f>
        <v>0</v>
      </c>
    </row>
    <row r="8" spans="1:5" ht="15.75" customHeight="1" thickBot="1" x14ac:dyDescent="0.25">
      <c r="A8" s="2"/>
      <c r="B8" s="139" t="s">
        <v>46</v>
      </c>
      <c r="C8" s="192"/>
      <c r="D8" s="192"/>
      <c r="E8" s="193"/>
    </row>
    <row r="9" spans="1:5" ht="15.75" customHeight="1" thickBot="1" x14ac:dyDescent="0.25">
      <c r="A9" s="2"/>
      <c r="B9" s="139" t="s">
        <v>63</v>
      </c>
      <c r="C9" s="8"/>
      <c r="D9" s="8"/>
      <c r="E9" s="9"/>
    </row>
    <row r="10" spans="1:5" ht="15.75" customHeight="1" thickBot="1" x14ac:dyDescent="0.25">
      <c r="A10" s="2"/>
      <c r="B10" s="139" t="s">
        <v>47</v>
      </c>
      <c r="C10" s="8"/>
      <c r="D10" s="8"/>
      <c r="E10" s="9"/>
    </row>
    <row r="11" spans="1:5" ht="15.75" customHeight="1" thickBot="1" x14ac:dyDescent="0.25">
      <c r="A11" s="2"/>
      <c r="B11" s="139" t="s">
        <v>48</v>
      </c>
      <c r="C11" s="8"/>
      <c r="D11" s="8"/>
      <c r="E11" s="9"/>
    </row>
    <row r="12" spans="1:5" ht="15.75" customHeight="1" thickBot="1" x14ac:dyDescent="0.25">
      <c r="A12" s="2"/>
      <c r="B12" s="139" t="s">
        <v>49</v>
      </c>
      <c r="C12" s="192"/>
      <c r="D12" s="192"/>
      <c r="E12" s="193"/>
    </row>
    <row r="13" spans="1:5" ht="15.75" customHeight="1" thickBot="1" x14ac:dyDescent="0.25">
      <c r="A13" s="2"/>
      <c r="B13" s="139" t="s">
        <v>50</v>
      </c>
      <c r="C13" s="11"/>
      <c r="D13" s="11"/>
      <c r="E13" s="12"/>
    </row>
    <row r="14" spans="1:5" ht="15.75" customHeight="1" thickBot="1" x14ac:dyDescent="0.25">
      <c r="A14" s="2"/>
      <c r="B14" s="139" t="s">
        <v>64</v>
      </c>
      <c r="C14" s="11"/>
      <c r="D14" s="11"/>
      <c r="E14" s="12"/>
    </row>
    <row r="15" spans="1:5" ht="15.75" customHeight="1" thickBot="1" x14ac:dyDescent="0.25">
      <c r="A15" s="2"/>
      <c r="B15" s="139" t="s">
        <v>51</v>
      </c>
      <c r="C15" s="11"/>
      <c r="D15" s="11"/>
      <c r="E15" s="12"/>
    </row>
    <row r="16" spans="1:5" ht="15.75" customHeight="1" thickBot="1" x14ac:dyDescent="0.25">
      <c r="A16" s="2"/>
      <c r="B16" s="139" t="s">
        <v>299</v>
      </c>
      <c r="C16" s="11"/>
      <c r="D16" s="11"/>
      <c r="E16" s="12"/>
    </row>
    <row r="17" spans="1:9" s="77" customFormat="1" ht="33.75" customHeight="1" thickBot="1" x14ac:dyDescent="0.25">
      <c r="A17" s="75"/>
      <c r="B17" s="112" t="s">
        <v>162</v>
      </c>
      <c r="C17" s="76">
        <f>SUM(C8:C12)-SUM(C13:C16)</f>
        <v>0</v>
      </c>
      <c r="D17" s="76">
        <f>SUM(D8:D12)-SUM(D13:D16)</f>
        <v>0</v>
      </c>
      <c r="E17" s="83">
        <f>SUM(E8:E12)-SUM(E13:E16)</f>
        <v>0</v>
      </c>
    </row>
    <row r="18" spans="1:9" s="117" customFormat="1" ht="36" customHeight="1" thickBot="1" x14ac:dyDescent="0.3">
      <c r="A18" s="113"/>
      <c r="B18" s="93" t="s">
        <v>163</v>
      </c>
      <c r="C18" s="72">
        <f>C7+C17</f>
        <v>0</v>
      </c>
      <c r="D18" s="72">
        <f>D7+D17</f>
        <v>0</v>
      </c>
      <c r="E18" s="94">
        <f>E7+E17</f>
        <v>0</v>
      </c>
    </row>
    <row r="19" spans="1:9" ht="15.75" customHeight="1" thickBot="1" x14ac:dyDescent="0.25">
      <c r="A19" s="2"/>
      <c r="B19" s="139" t="s">
        <v>52</v>
      </c>
      <c r="C19" s="11"/>
      <c r="D19" s="11"/>
      <c r="E19" s="12"/>
    </row>
    <row r="20" spans="1:9" ht="15.75" customHeight="1" thickBot="1" x14ac:dyDescent="0.25">
      <c r="A20" s="2"/>
      <c r="B20" s="139" t="s">
        <v>53</v>
      </c>
      <c r="C20" s="11"/>
      <c r="D20" s="11"/>
      <c r="E20" s="12"/>
      <c r="I20" s="43"/>
    </row>
    <row r="21" spans="1:9" ht="15.75" customHeight="1" thickBot="1" x14ac:dyDescent="0.25">
      <c r="A21" s="2"/>
      <c r="B21" s="139" t="s">
        <v>54</v>
      </c>
      <c r="C21" s="11"/>
      <c r="D21" s="11"/>
      <c r="E21" s="12"/>
    </row>
    <row r="22" spans="1:9" s="77" customFormat="1" ht="33.75" customHeight="1" thickBot="1" x14ac:dyDescent="0.25">
      <c r="A22" s="75"/>
      <c r="B22" s="112" t="s">
        <v>164</v>
      </c>
      <c r="C22" s="76">
        <f>SUM(C19:C21)</f>
        <v>0</v>
      </c>
      <c r="D22" s="76">
        <f>SUM(D19:D21)</f>
        <v>0</v>
      </c>
      <c r="E22" s="83">
        <f>SUM(E19:E21)</f>
        <v>0</v>
      </c>
    </row>
    <row r="23" spans="1:9" ht="15.75" customHeight="1" thickBot="1" x14ac:dyDescent="0.25">
      <c r="A23" s="2"/>
      <c r="B23" s="139" t="s">
        <v>55</v>
      </c>
      <c r="C23" s="188"/>
      <c r="D23" s="188"/>
      <c r="E23" s="189"/>
    </row>
    <row r="24" spans="1:9" ht="15.75" customHeight="1" thickBot="1" x14ac:dyDescent="0.25">
      <c r="A24" s="2"/>
      <c r="B24" s="139" t="s">
        <v>56</v>
      </c>
      <c r="C24" s="11"/>
      <c r="D24" s="11"/>
      <c r="E24" s="12"/>
    </row>
    <row r="25" spans="1:9" ht="15.75" customHeight="1" thickBot="1" x14ac:dyDescent="0.25">
      <c r="A25" s="2"/>
      <c r="B25" s="139" t="s">
        <v>57</v>
      </c>
      <c r="C25" s="11"/>
      <c r="D25" s="11"/>
      <c r="E25" s="12"/>
    </row>
    <row r="26" spans="1:9" ht="15.75" customHeight="1" thickBot="1" x14ac:dyDescent="0.25">
      <c r="A26" s="2"/>
      <c r="B26" s="139" t="s">
        <v>58</v>
      </c>
      <c r="C26" s="11"/>
      <c r="D26" s="11"/>
      <c r="E26" s="12"/>
    </row>
    <row r="27" spans="1:9" s="77" customFormat="1" ht="33.75" customHeight="1" x14ac:dyDescent="0.2">
      <c r="A27" s="75"/>
      <c r="B27" s="112" t="s">
        <v>165</v>
      </c>
      <c r="C27" s="76">
        <f>SUM(C23:C26)</f>
        <v>0</v>
      </c>
      <c r="D27" s="76">
        <f>SUM(D23:D26)</f>
        <v>0</v>
      </c>
      <c r="E27" s="83">
        <f>SUM(E23:E26)</f>
        <v>0</v>
      </c>
    </row>
    <row r="28" spans="1:9" s="117" customFormat="1" ht="39" customHeight="1" thickBot="1" x14ac:dyDescent="0.3">
      <c r="A28" s="113"/>
      <c r="B28" s="248" t="s">
        <v>166</v>
      </c>
      <c r="C28" s="249">
        <f>C18-C22-C27</f>
        <v>0</v>
      </c>
      <c r="D28" s="249">
        <f>D18-D22-D27</f>
        <v>0</v>
      </c>
      <c r="E28" s="250">
        <f>E18-E22-E27</f>
        <v>0</v>
      </c>
    </row>
    <row r="29" spans="1:9" ht="30.75" customHeight="1" x14ac:dyDescent="0.2">
      <c r="B29" s="112" t="s">
        <v>353</v>
      </c>
      <c r="C29" s="76">
        <f>'11_Betriebsaufwendungen'!C27</f>
        <v>0</v>
      </c>
      <c r="D29" s="76">
        <f>'11_Betriebsaufwendungen'!D27</f>
        <v>0</v>
      </c>
      <c r="E29" s="251">
        <f>'11_Betriebsaufwendungen'!E27</f>
        <v>0</v>
      </c>
    </row>
    <row r="30" spans="1:9" ht="36.75" thickBot="1" x14ac:dyDescent="0.25">
      <c r="B30" s="114" t="s">
        <v>352</v>
      </c>
      <c r="C30" s="115">
        <f>C28+C29</f>
        <v>0</v>
      </c>
      <c r="D30" s="115">
        <f t="shared" ref="D30:E30" si="0">D28+D29</f>
        <v>0</v>
      </c>
      <c r="E30" s="116">
        <f t="shared" si="0"/>
        <v>0</v>
      </c>
    </row>
    <row r="32" spans="1:9" x14ac:dyDescent="0.2">
      <c r="D32" s="398"/>
      <c r="E32" s="398"/>
    </row>
    <row r="33" spans="4:5" ht="18" x14ac:dyDescent="0.2">
      <c r="D33" s="337" t="s">
        <v>85</v>
      </c>
      <c r="E33" s="337"/>
    </row>
  </sheetData>
  <sheetProtection algorithmName="SHA-512" hashValue="D8Vf62TIfUgBWoTSqTYWUfV51SY0t5V+TO/T9uELHjMxEu0eTmwNWdFSgLzJ85PIFNhsKhK9gJdJHYqz072s9A==" saltValue="MOFFY245aeqi/3xJLGGSzA==" spinCount="100000" sheet="1" objects="1" scenarios="1"/>
  <mergeCells count="4">
    <mergeCell ref="C1:E1"/>
    <mergeCell ref="D32:E32"/>
    <mergeCell ref="D33:E33"/>
    <mergeCell ref="C3:E3"/>
  </mergeCells>
  <conditionalFormatting sqref="C5">
    <cfRule type="cellIs" dxfId="1" priority="1" operator="lessThanOrEqual">
      <formula>2021</formula>
    </cfRule>
  </conditionalFormatting>
  <hyperlinks>
    <hyperlink ref="D33:E33" location="'13_Investitionsplan'!A1" display="weiter"/>
  </hyperlinks>
  <printOptions horizontalCentered="1"/>
  <pageMargins left="0.70866141732283472" right="0.70866141732283472" top="0.78740157480314965" bottom="0.78740157480314965" header="0.31496062992125984" footer="0.31496062992125984"/>
  <pageSetup paperSize="9" scale="72" fitToHeight="4" orientation="portrait" r:id="rId1"/>
  <headerFooter>
    <oddHeader>&amp;LAntrag Junglandwirteförderung 2023</oddHeader>
    <oddFooter>&amp;LTLLLR 03/2023&amp;C&amp;A&amp;R&amp;P von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89C1"/>
  </sheetPr>
  <dimension ref="A1:H42"/>
  <sheetViews>
    <sheetView showGridLines="0" showRowColHeaders="0" zoomScaleNormal="100" workbookViewId="0">
      <pane ySplit="6" topLeftCell="A7" activePane="bottomLeft" state="frozen"/>
      <selection pane="bottomLeft" activeCell="C4" sqref="C4"/>
    </sheetView>
  </sheetViews>
  <sheetFormatPr baseColWidth="10" defaultRowHeight="12.75" x14ac:dyDescent="0.2"/>
  <cols>
    <col min="1" max="1" width="3.7109375" style="26" customWidth="1"/>
    <col min="2" max="2" width="49.28515625" customWidth="1"/>
    <col min="3" max="4" width="26.140625" customWidth="1"/>
    <col min="5" max="5" width="26.140625" style="187" customWidth="1"/>
    <col min="6" max="6" width="26.140625" customWidth="1"/>
    <col min="7" max="7" width="26.140625" style="187" customWidth="1"/>
    <col min="8" max="8" width="26.140625" customWidth="1"/>
  </cols>
  <sheetData>
    <row r="1" spans="1:8" s="2" customFormat="1" ht="57.75" customHeight="1" x14ac:dyDescent="0.2">
      <c r="B1" s="339" t="s">
        <v>335</v>
      </c>
      <c r="C1" s="339"/>
      <c r="D1" s="339"/>
      <c r="E1" s="339"/>
      <c r="F1" s="339"/>
      <c r="G1" s="339"/>
      <c r="H1" s="339"/>
    </row>
    <row r="2" spans="1:8" ht="16.5" thickBot="1" x14ac:dyDescent="0.25">
      <c r="A2" s="127"/>
    </row>
    <row r="3" spans="1:8" s="288" customFormat="1" ht="26.25" customHeight="1" thickBot="1" x14ac:dyDescent="0.25">
      <c r="A3" s="2"/>
      <c r="B3" s="287" t="s">
        <v>371</v>
      </c>
      <c r="C3" s="353" t="str">
        <f>IF('3_Betriebsdaten'!C7:E7="","",'3_Betriebsdaten'!C7:E7)</f>
        <v/>
      </c>
      <c r="D3" s="355"/>
    </row>
    <row r="4" spans="1:8" ht="16.5" thickBot="1" x14ac:dyDescent="0.25">
      <c r="A4" s="2"/>
      <c r="B4" s="197"/>
      <c r="C4" s="186"/>
      <c r="D4" s="85" t="s">
        <v>355</v>
      </c>
      <c r="E4" s="85" t="s">
        <v>357</v>
      </c>
      <c r="F4" s="85" t="s">
        <v>70</v>
      </c>
      <c r="G4" s="206"/>
      <c r="H4" s="86"/>
    </row>
    <row r="5" spans="1:8" ht="32.25" thickBot="1" x14ac:dyDescent="0.25">
      <c r="A5" s="2"/>
      <c r="B5" s="198" t="s">
        <v>144</v>
      </c>
      <c r="C5" s="213" t="s">
        <v>320</v>
      </c>
      <c r="D5" s="209">
        <f>IF('3_Betriebsdaten'!B13&gt;0,'3_Betriebsdaten'!B13,"")</f>
        <v>2024</v>
      </c>
      <c r="E5" s="205">
        <f>IF('3_Betriebsdaten'!C13&gt;0,'3_Betriebsdaten'!C13,"")</f>
        <v>2025</v>
      </c>
      <c r="F5" s="209">
        <f>'3_Betriebsdaten'!E13</f>
        <v>2026</v>
      </c>
      <c r="G5" s="214">
        <f>IF('3_Betriebsdaten'!E13&gt;0,'3_Betriebsdaten'!E13+1,"")</f>
        <v>2027</v>
      </c>
      <c r="H5" s="210">
        <f>'3_Betriebsdaten'!E13+2</f>
        <v>2028</v>
      </c>
    </row>
    <row r="6" spans="1:8" ht="13.5" thickBot="1" x14ac:dyDescent="0.25">
      <c r="A6" s="2"/>
      <c r="B6" s="80" t="s">
        <v>1</v>
      </c>
      <c r="C6" s="194" t="s">
        <v>2</v>
      </c>
      <c r="D6" s="194" t="s">
        <v>3</v>
      </c>
      <c r="E6" s="194" t="s">
        <v>4</v>
      </c>
      <c r="F6" s="195" t="s">
        <v>5</v>
      </c>
      <c r="G6" s="207" t="s">
        <v>6</v>
      </c>
      <c r="H6" s="199" t="s">
        <v>7</v>
      </c>
    </row>
    <row r="7" spans="1:8" ht="13.5" thickBot="1" x14ac:dyDescent="0.25">
      <c r="A7" s="2"/>
      <c r="B7" s="211" t="s">
        <v>321</v>
      </c>
      <c r="C7" s="129">
        <f>SUM(D7:H7)</f>
        <v>0</v>
      </c>
      <c r="D7" s="8"/>
      <c r="E7" s="8"/>
      <c r="F7" s="8"/>
      <c r="G7" s="182"/>
      <c r="H7" s="9"/>
    </row>
    <row r="8" spans="1:8" ht="13.5" thickBot="1" x14ac:dyDescent="0.25">
      <c r="A8" s="2"/>
      <c r="B8" s="211" t="s">
        <v>322</v>
      </c>
      <c r="C8" s="129">
        <f t="shared" ref="C8:C14" si="0">SUM(D8:H8)</f>
        <v>0</v>
      </c>
      <c r="D8" s="8"/>
      <c r="E8" s="8"/>
      <c r="F8" s="8"/>
      <c r="G8" s="182"/>
      <c r="H8" s="9"/>
    </row>
    <row r="9" spans="1:8" ht="13.5" thickBot="1" x14ac:dyDescent="0.25">
      <c r="A9" s="2"/>
      <c r="B9" s="211" t="s">
        <v>323</v>
      </c>
      <c r="C9" s="129">
        <f t="shared" si="0"/>
        <v>0</v>
      </c>
      <c r="D9" s="8"/>
      <c r="E9" s="8"/>
      <c r="F9" s="8"/>
      <c r="G9" s="182"/>
      <c r="H9" s="9"/>
    </row>
    <row r="10" spans="1:8" ht="13.5" thickBot="1" x14ac:dyDescent="0.25">
      <c r="A10" s="2"/>
      <c r="B10" s="211" t="s">
        <v>324</v>
      </c>
      <c r="C10" s="129">
        <f t="shared" si="0"/>
        <v>0</v>
      </c>
      <c r="D10" s="8"/>
      <c r="E10" s="8"/>
      <c r="F10" s="8"/>
      <c r="G10" s="182"/>
      <c r="H10" s="9"/>
    </row>
    <row r="11" spans="1:8" ht="13.5" thickBot="1" x14ac:dyDescent="0.25">
      <c r="A11" s="2"/>
      <c r="B11" s="211" t="s">
        <v>325</v>
      </c>
      <c r="C11" s="129">
        <f t="shared" si="0"/>
        <v>0</v>
      </c>
      <c r="D11" s="192"/>
      <c r="E11" s="192"/>
      <c r="F11" s="192"/>
      <c r="G11" s="208"/>
      <c r="H11" s="193"/>
    </row>
    <row r="12" spans="1:8" ht="13.5" thickBot="1" x14ac:dyDescent="0.25">
      <c r="A12" s="2"/>
      <c r="B12" s="211" t="s">
        <v>326</v>
      </c>
      <c r="C12" s="129">
        <f t="shared" si="0"/>
        <v>0</v>
      </c>
      <c r="D12" s="11"/>
      <c r="E12" s="11"/>
      <c r="F12" s="11"/>
      <c r="G12" s="183"/>
      <c r="H12" s="12"/>
    </row>
    <row r="13" spans="1:8" ht="13.5" thickBot="1" x14ac:dyDescent="0.25">
      <c r="A13" s="2"/>
      <c r="B13" s="212"/>
      <c r="C13" s="129">
        <f t="shared" si="0"/>
        <v>0</v>
      </c>
      <c r="D13" s="11"/>
      <c r="E13" s="11"/>
      <c r="F13" s="11"/>
      <c r="G13" s="183"/>
      <c r="H13" s="12"/>
    </row>
    <row r="14" spans="1:8" ht="13.5" thickBot="1" x14ac:dyDescent="0.25">
      <c r="A14" s="2"/>
      <c r="B14" s="212"/>
      <c r="C14" s="129">
        <f t="shared" si="0"/>
        <v>0</v>
      </c>
      <c r="D14" s="11"/>
      <c r="E14" s="11"/>
      <c r="F14" s="11"/>
      <c r="G14" s="183"/>
      <c r="H14" s="12"/>
    </row>
    <row r="15" spans="1:8" ht="33.75" customHeight="1" thickBot="1" x14ac:dyDescent="0.25">
      <c r="A15" s="2"/>
      <c r="B15" s="112" t="s">
        <v>339</v>
      </c>
      <c r="C15" s="196">
        <f>SUM(D15:H15)</f>
        <v>0</v>
      </c>
      <c r="D15" s="196">
        <f>SUM(D7:D14)</f>
        <v>0</v>
      </c>
      <c r="E15" s="196">
        <f t="shared" ref="E15:H15" si="1">SUM(E7:E14)</f>
        <v>0</v>
      </c>
      <c r="F15" s="196">
        <f t="shared" si="1"/>
        <v>0</v>
      </c>
      <c r="G15" s="196">
        <f t="shared" si="1"/>
        <v>0</v>
      </c>
      <c r="H15" s="215">
        <f t="shared" si="1"/>
        <v>0</v>
      </c>
    </row>
    <row r="16" spans="1:8" ht="13.5" thickBot="1" x14ac:dyDescent="0.25">
      <c r="A16" s="2"/>
      <c r="B16" s="139" t="s">
        <v>327</v>
      </c>
      <c r="C16" s="129">
        <f>SUM(D16:H16)</f>
        <v>0</v>
      </c>
      <c r="D16" s="8"/>
      <c r="E16" s="8"/>
      <c r="F16" s="8"/>
      <c r="G16" s="182"/>
      <c r="H16" s="9"/>
    </row>
    <row r="17" spans="1:8" ht="13.5" thickBot="1" x14ac:dyDescent="0.25">
      <c r="A17" s="2"/>
      <c r="B17" s="139" t="s">
        <v>328</v>
      </c>
      <c r="C17" s="129">
        <f t="shared" ref="C17:C20" si="2">SUM(D17:H17)</f>
        <v>0</v>
      </c>
      <c r="D17" s="8"/>
      <c r="E17" s="8"/>
      <c r="F17" s="8"/>
      <c r="G17" s="182"/>
      <c r="H17" s="9"/>
    </row>
    <row r="18" spans="1:8" ht="13.5" thickBot="1" x14ac:dyDescent="0.25">
      <c r="A18" s="2"/>
      <c r="B18" s="139" t="s">
        <v>329</v>
      </c>
      <c r="C18" s="129">
        <f t="shared" si="2"/>
        <v>0</v>
      </c>
      <c r="D18" s="8"/>
      <c r="E18" s="8"/>
      <c r="F18" s="8"/>
      <c r="G18" s="182"/>
      <c r="H18" s="9"/>
    </row>
    <row r="19" spans="1:8" ht="13.5" thickBot="1" x14ac:dyDescent="0.25">
      <c r="A19" s="2"/>
      <c r="B19" s="90"/>
      <c r="C19" s="129">
        <f t="shared" si="2"/>
        <v>0</v>
      </c>
      <c r="D19" s="8"/>
      <c r="E19" s="8"/>
      <c r="F19" s="8"/>
      <c r="G19" s="182"/>
      <c r="H19" s="9"/>
    </row>
    <row r="20" spans="1:8" ht="15.75" thickBot="1" x14ac:dyDescent="0.25">
      <c r="A20" s="75"/>
      <c r="B20" s="90"/>
      <c r="C20" s="129">
        <f t="shared" si="2"/>
        <v>0</v>
      </c>
      <c r="D20" s="192"/>
      <c r="E20" s="192"/>
      <c r="F20" s="192"/>
      <c r="G20" s="208"/>
      <c r="H20" s="193"/>
    </row>
    <row r="21" spans="1:8" s="179" customFormat="1" ht="33.75" customHeight="1" thickBot="1" x14ac:dyDescent="0.25">
      <c r="A21" s="2"/>
      <c r="B21" s="112" t="s">
        <v>336</v>
      </c>
      <c r="C21" s="196">
        <f>SUM(D21:H21)</f>
        <v>0</v>
      </c>
      <c r="D21" s="196">
        <f>SUM(D16:D20)</f>
        <v>0</v>
      </c>
      <c r="E21" s="196">
        <f t="shared" ref="E21:H21" si="3">SUM(E16:E20)</f>
        <v>0</v>
      </c>
      <c r="F21" s="196">
        <f t="shared" si="3"/>
        <v>0</v>
      </c>
      <c r="G21" s="196">
        <f t="shared" si="3"/>
        <v>0</v>
      </c>
      <c r="H21" s="215">
        <f t="shared" si="3"/>
        <v>0</v>
      </c>
    </row>
    <row r="22" spans="1:8" s="200" customFormat="1" ht="27.75" customHeight="1" thickBot="1" x14ac:dyDescent="0.3">
      <c r="A22" s="113"/>
      <c r="B22" s="201" t="s">
        <v>337</v>
      </c>
      <c r="C22" s="202">
        <f>SUM(D22:H22)</f>
        <v>0</v>
      </c>
      <c r="D22" s="202">
        <f>SUM(D15,D21,)</f>
        <v>0</v>
      </c>
      <c r="E22" s="202">
        <f t="shared" ref="E22:H22" si="4">SUM(E15,E21,)</f>
        <v>0</v>
      </c>
      <c r="F22" s="202">
        <f t="shared" si="4"/>
        <v>0</v>
      </c>
      <c r="G22" s="202">
        <f t="shared" si="4"/>
        <v>0</v>
      </c>
      <c r="H22" s="216">
        <f t="shared" si="4"/>
        <v>0</v>
      </c>
    </row>
    <row r="23" spans="1:8" ht="13.5" thickBot="1" x14ac:dyDescent="0.25">
      <c r="A23" s="2"/>
      <c r="B23" s="139" t="s">
        <v>349</v>
      </c>
      <c r="C23" s="129">
        <f t="shared" ref="C23:C33" si="5">SUM(D23:H23)</f>
        <v>0</v>
      </c>
      <c r="D23" s="8"/>
      <c r="E23" s="8"/>
      <c r="F23" s="8"/>
      <c r="G23" s="182"/>
      <c r="H23" s="9"/>
    </row>
    <row r="24" spans="1:8" ht="13.5" thickBot="1" x14ac:dyDescent="0.25">
      <c r="A24" s="2"/>
      <c r="B24" s="139" t="s">
        <v>330</v>
      </c>
      <c r="C24" s="129">
        <f t="shared" si="5"/>
        <v>0</v>
      </c>
      <c r="D24" s="8"/>
      <c r="E24" s="8"/>
      <c r="F24" s="8"/>
      <c r="G24" s="182"/>
      <c r="H24" s="9"/>
    </row>
    <row r="25" spans="1:8" ht="15.75" thickBot="1" x14ac:dyDescent="0.25">
      <c r="A25" s="75"/>
      <c r="B25" s="139" t="s">
        <v>331</v>
      </c>
      <c r="C25" s="129">
        <f t="shared" si="5"/>
        <v>0</v>
      </c>
      <c r="D25" s="8"/>
      <c r="E25" s="8"/>
      <c r="F25" s="8"/>
      <c r="G25" s="182"/>
      <c r="H25" s="9"/>
    </row>
    <row r="26" spans="1:8" ht="13.5" thickBot="1" x14ac:dyDescent="0.25">
      <c r="A26" s="2"/>
      <c r="B26" s="90"/>
      <c r="C26" s="129">
        <f t="shared" si="5"/>
        <v>0</v>
      </c>
      <c r="D26" s="192"/>
      <c r="E26" s="192"/>
      <c r="F26" s="192"/>
      <c r="G26" s="208"/>
      <c r="H26" s="193"/>
    </row>
    <row r="27" spans="1:8" ht="13.5" thickBot="1" x14ac:dyDescent="0.25">
      <c r="A27" s="2"/>
      <c r="B27" s="90"/>
      <c r="C27" s="129">
        <f t="shared" si="5"/>
        <v>0</v>
      </c>
      <c r="D27" s="8"/>
      <c r="E27" s="8"/>
      <c r="F27" s="8"/>
      <c r="G27" s="182"/>
      <c r="H27" s="9"/>
    </row>
    <row r="28" spans="1:8" s="179" customFormat="1" ht="33.75" customHeight="1" thickBot="1" x14ac:dyDescent="0.25">
      <c r="A28" s="2"/>
      <c r="B28" s="112" t="s">
        <v>338</v>
      </c>
      <c r="C28" s="196">
        <f>SUM(D28:H28)</f>
        <v>0</v>
      </c>
      <c r="D28" s="196">
        <f>SUM(D23:D27)</f>
        <v>0</v>
      </c>
      <c r="E28" s="196">
        <f>SUM(E23:E27)</f>
        <v>0</v>
      </c>
      <c r="F28" s="196">
        <f>SUM(F23:F27)</f>
        <v>0</v>
      </c>
      <c r="G28" s="196">
        <f>SUM(G23:G27)</f>
        <v>0</v>
      </c>
      <c r="H28" s="215">
        <f>SUM(H23:H27)</f>
        <v>0</v>
      </c>
    </row>
    <row r="29" spans="1:8" ht="13.5" thickBot="1" x14ac:dyDescent="0.25">
      <c r="A29" s="2"/>
      <c r="B29" s="139" t="s">
        <v>332</v>
      </c>
      <c r="C29" s="129">
        <f t="shared" si="5"/>
        <v>0</v>
      </c>
      <c r="D29" s="8"/>
      <c r="E29" s="8"/>
      <c r="F29" s="8"/>
      <c r="G29" s="182"/>
      <c r="H29" s="9"/>
    </row>
    <row r="30" spans="1:8" ht="13.5" thickBot="1" x14ac:dyDescent="0.25">
      <c r="A30" s="2"/>
      <c r="B30" s="139" t="s">
        <v>333</v>
      </c>
      <c r="C30" s="129">
        <f t="shared" si="5"/>
        <v>0</v>
      </c>
      <c r="D30" s="8"/>
      <c r="E30" s="8"/>
      <c r="F30" s="8"/>
      <c r="G30" s="182"/>
      <c r="H30" s="9"/>
    </row>
    <row r="31" spans="1:8" ht="13.5" thickBot="1" x14ac:dyDescent="0.25">
      <c r="A31" s="2"/>
      <c r="B31" s="139" t="s">
        <v>334</v>
      </c>
      <c r="C31" s="129">
        <f t="shared" si="5"/>
        <v>0</v>
      </c>
      <c r="D31" s="8"/>
      <c r="E31" s="8"/>
      <c r="F31" s="8"/>
      <c r="G31" s="182"/>
      <c r="H31" s="9"/>
    </row>
    <row r="32" spans="1:8" ht="13.5" thickBot="1" x14ac:dyDescent="0.25">
      <c r="A32" s="2"/>
      <c r="B32" s="90"/>
      <c r="C32" s="129">
        <f t="shared" si="5"/>
        <v>0</v>
      </c>
      <c r="D32" s="8"/>
      <c r="E32" s="8"/>
      <c r="F32" s="8"/>
      <c r="G32" s="182"/>
      <c r="H32" s="9"/>
    </row>
    <row r="33" spans="1:8" ht="13.5" thickBot="1" x14ac:dyDescent="0.25">
      <c r="A33" s="2"/>
      <c r="B33" s="90"/>
      <c r="C33" s="129">
        <f t="shared" si="5"/>
        <v>0</v>
      </c>
      <c r="D33" s="192"/>
      <c r="E33" s="192"/>
      <c r="F33" s="192"/>
      <c r="G33" s="208"/>
      <c r="H33" s="193"/>
    </row>
    <row r="34" spans="1:8" s="179" customFormat="1" ht="33.75" customHeight="1" thickBot="1" x14ac:dyDescent="0.25">
      <c r="A34" s="2"/>
      <c r="B34" s="112" t="s">
        <v>340</v>
      </c>
      <c r="C34" s="196">
        <f>SUM(D34:H34)</f>
        <v>0</v>
      </c>
      <c r="D34" s="196">
        <f>SUM(D29:D33)</f>
        <v>0</v>
      </c>
      <c r="E34" s="196">
        <f t="shared" ref="E34:H34" si="6">SUM(E29:E33)</f>
        <v>0</v>
      </c>
      <c r="F34" s="196">
        <f t="shared" si="6"/>
        <v>0</v>
      </c>
      <c r="G34" s="196">
        <f t="shared" si="6"/>
        <v>0</v>
      </c>
      <c r="H34" s="215">
        <f t="shared" si="6"/>
        <v>0</v>
      </c>
    </row>
    <row r="35" spans="1:8" s="200" customFormat="1" ht="27.75" customHeight="1" thickBot="1" x14ac:dyDescent="0.3">
      <c r="A35" s="113"/>
      <c r="B35" s="201" t="s">
        <v>341</v>
      </c>
      <c r="C35" s="202">
        <f>SUM(D35:H35)</f>
        <v>0</v>
      </c>
      <c r="D35" s="202">
        <f t="shared" ref="D35:H35" si="7">SUM(D28,D34)</f>
        <v>0</v>
      </c>
      <c r="E35" s="202">
        <f t="shared" si="7"/>
        <v>0</v>
      </c>
      <c r="F35" s="202">
        <f t="shared" si="7"/>
        <v>0</v>
      </c>
      <c r="G35" s="202">
        <f t="shared" si="7"/>
        <v>0</v>
      </c>
      <c r="H35" s="216">
        <f t="shared" si="7"/>
        <v>0</v>
      </c>
    </row>
    <row r="36" spans="1:8" s="200" customFormat="1" ht="27.75" customHeight="1" thickBot="1" x14ac:dyDescent="0.3">
      <c r="A36" s="113"/>
      <c r="B36" s="203" t="s">
        <v>342</v>
      </c>
      <c r="C36" s="204">
        <f>SUM(D36:H36)</f>
        <v>0</v>
      </c>
      <c r="D36" s="204">
        <f>D35-D22</f>
        <v>0</v>
      </c>
      <c r="E36" s="204">
        <f>E35-E22</f>
        <v>0</v>
      </c>
      <c r="F36" s="204">
        <f>F35-F22</f>
        <v>0</v>
      </c>
      <c r="G36" s="204">
        <f>G35-G22</f>
        <v>0</v>
      </c>
      <c r="H36" s="217">
        <f>H35-H22</f>
        <v>0</v>
      </c>
    </row>
    <row r="37" spans="1:8" x14ac:dyDescent="0.2">
      <c r="A37" s="2"/>
    </row>
    <row r="38" spans="1:8" x14ac:dyDescent="0.2">
      <c r="A38" s="2"/>
    </row>
    <row r="39" spans="1:8" x14ac:dyDescent="0.2">
      <c r="A39" s="2"/>
    </row>
    <row r="40" spans="1:8" ht="15" x14ac:dyDescent="0.2">
      <c r="A40" s="75"/>
    </row>
    <row r="41" spans="1:8" ht="15" x14ac:dyDescent="0.2">
      <c r="A41" s="75"/>
    </row>
    <row r="42" spans="1:8" x14ac:dyDescent="0.2">
      <c r="A42" s="2"/>
    </row>
  </sheetData>
  <sheetProtection algorithmName="SHA-512" hashValue="1A8MocffbnGUNMgAMQxcar+QlfUJBuXuEVlAZLeYeo/hEU7oHCwaewk7z4OscBDgByyJp9BlzSApmJjPLAzD4w==" saltValue="2IF5QffgYY+FvFPevo7u1g==" spinCount="100000" sheet="1" objects="1" scenarios="1"/>
  <mergeCells count="2">
    <mergeCell ref="B1:H1"/>
    <mergeCell ref="C3:D3"/>
  </mergeCells>
  <conditionalFormatting sqref="C36:H36">
    <cfRule type="cellIs" dxfId="0" priority="1" operator="lessThan">
      <formula>0</formula>
    </cfRule>
  </conditionalFormatting>
  <printOptions horizontalCentered="1"/>
  <pageMargins left="0.70866141732283472" right="0.70866141732283472" top="0.78740157480314965" bottom="0.78740157480314965" header="0.31496062992125984" footer="0.31496062992125984"/>
  <pageSetup paperSize="9" scale="63" fitToHeight="4" orientation="landscape" r:id="rId1"/>
  <headerFooter>
    <oddHeader>&amp;LAntrag Junglandwirteförderung 2023</oddHeader>
    <oddFooter>&amp;LTLLLR 03/2023&amp;C&amp;A&amp;R&amp;P von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9C1"/>
  </sheetPr>
  <dimension ref="A2:I31"/>
  <sheetViews>
    <sheetView showGridLines="0" showRowColHeaders="0" workbookViewId="0">
      <selection activeCell="P30" sqref="P30"/>
    </sheetView>
  </sheetViews>
  <sheetFormatPr baseColWidth="10" defaultColWidth="14.85546875" defaultRowHeight="12.75" x14ac:dyDescent="0.2"/>
  <cols>
    <col min="1" max="1" width="4.7109375" style="1" customWidth="1"/>
    <col min="2" max="2" width="26.28515625" style="1" customWidth="1"/>
    <col min="3" max="3" width="29.140625" style="1" customWidth="1"/>
    <col min="4" max="9" width="11.140625" style="1" customWidth="1"/>
    <col min="10" max="16384" width="14.85546875" style="1"/>
  </cols>
  <sheetData>
    <row r="2" spans="1:9" ht="69.75" customHeight="1" x14ac:dyDescent="0.2">
      <c r="B2" s="298" t="s">
        <v>370</v>
      </c>
      <c r="C2" s="299"/>
      <c r="D2" s="299"/>
      <c r="E2" s="299"/>
      <c r="F2" s="299"/>
      <c r="G2" s="299"/>
      <c r="H2" s="299"/>
      <c r="I2" s="299"/>
    </row>
    <row r="3" spans="1:9" ht="13.5" thickBot="1" x14ac:dyDescent="0.25"/>
    <row r="4" spans="1:9" s="288" customFormat="1" ht="32.25" thickBot="1" x14ac:dyDescent="0.25">
      <c r="A4" s="2"/>
      <c r="B4" s="287" t="s">
        <v>371</v>
      </c>
      <c r="C4" s="353" t="str">
        <f>IF('3_Betriebsdaten'!C7:E7="","",'3_Betriebsdaten'!C7:E7)</f>
        <v/>
      </c>
      <c r="D4" s="355"/>
    </row>
    <row r="5" spans="1:9" ht="16.5" thickBot="1" x14ac:dyDescent="0.25">
      <c r="B5" s="399" t="s">
        <v>372</v>
      </c>
      <c r="C5" s="400"/>
      <c r="D5" s="400"/>
      <c r="E5" s="400"/>
      <c r="F5" s="400"/>
      <c r="G5" s="400"/>
      <c r="H5" s="400"/>
      <c r="I5" s="401"/>
    </row>
    <row r="6" spans="1:9" x14ac:dyDescent="0.2">
      <c r="B6" s="402"/>
      <c r="C6" s="403"/>
      <c r="D6" s="403"/>
      <c r="E6" s="403"/>
      <c r="F6" s="403"/>
      <c r="G6" s="403"/>
      <c r="H6" s="403"/>
      <c r="I6" s="404"/>
    </row>
    <row r="7" spans="1:9" x14ac:dyDescent="0.2">
      <c r="B7" s="405"/>
      <c r="C7" s="406"/>
      <c r="D7" s="406"/>
      <c r="E7" s="406"/>
      <c r="F7" s="406"/>
      <c r="G7" s="406"/>
      <c r="H7" s="406"/>
      <c r="I7" s="407"/>
    </row>
    <row r="8" spans="1:9" x14ac:dyDescent="0.2">
      <c r="B8" s="405"/>
      <c r="C8" s="406"/>
      <c r="D8" s="406"/>
      <c r="E8" s="406"/>
      <c r="F8" s="406"/>
      <c r="G8" s="406"/>
      <c r="H8" s="406"/>
      <c r="I8" s="407"/>
    </row>
    <row r="9" spans="1:9" x14ac:dyDescent="0.2">
      <c r="B9" s="405"/>
      <c r="C9" s="406"/>
      <c r="D9" s="406"/>
      <c r="E9" s="406"/>
      <c r="F9" s="406"/>
      <c r="G9" s="406"/>
      <c r="H9" s="406"/>
      <c r="I9" s="407"/>
    </row>
    <row r="10" spans="1:9" x14ac:dyDescent="0.2">
      <c r="B10" s="405"/>
      <c r="C10" s="406"/>
      <c r="D10" s="406"/>
      <c r="E10" s="406"/>
      <c r="F10" s="406"/>
      <c r="G10" s="406"/>
      <c r="H10" s="406"/>
      <c r="I10" s="407"/>
    </row>
    <row r="11" spans="1:9" x14ac:dyDescent="0.2">
      <c r="B11" s="405"/>
      <c r="C11" s="406"/>
      <c r="D11" s="406"/>
      <c r="E11" s="406"/>
      <c r="F11" s="406"/>
      <c r="G11" s="406"/>
      <c r="H11" s="406"/>
      <c r="I11" s="407"/>
    </row>
    <row r="12" spans="1:9" x14ac:dyDescent="0.2">
      <c r="B12" s="405"/>
      <c r="C12" s="406"/>
      <c r="D12" s="406"/>
      <c r="E12" s="406"/>
      <c r="F12" s="406"/>
      <c r="G12" s="406"/>
      <c r="H12" s="406"/>
      <c r="I12" s="407"/>
    </row>
    <row r="13" spans="1:9" x14ac:dyDescent="0.2">
      <c r="B13" s="405"/>
      <c r="C13" s="406"/>
      <c r="D13" s="406"/>
      <c r="E13" s="406"/>
      <c r="F13" s="406"/>
      <c r="G13" s="406"/>
      <c r="H13" s="406"/>
      <c r="I13" s="407"/>
    </row>
    <row r="14" spans="1:9" x14ac:dyDescent="0.2">
      <c r="B14" s="405"/>
      <c r="C14" s="406"/>
      <c r="D14" s="406"/>
      <c r="E14" s="406"/>
      <c r="F14" s="406"/>
      <c r="G14" s="406"/>
      <c r="H14" s="406"/>
      <c r="I14" s="407"/>
    </row>
    <row r="15" spans="1:9" x14ac:dyDescent="0.2">
      <c r="B15" s="405"/>
      <c r="C15" s="406"/>
      <c r="D15" s="406"/>
      <c r="E15" s="406"/>
      <c r="F15" s="406"/>
      <c r="G15" s="406"/>
      <c r="H15" s="406"/>
      <c r="I15" s="407"/>
    </row>
    <row r="16" spans="1:9" x14ac:dyDescent="0.2">
      <c r="B16" s="405"/>
      <c r="C16" s="406"/>
      <c r="D16" s="406"/>
      <c r="E16" s="406"/>
      <c r="F16" s="406"/>
      <c r="G16" s="406"/>
      <c r="H16" s="406"/>
      <c r="I16" s="407"/>
    </row>
    <row r="17" spans="2:9" x14ac:dyDescent="0.2">
      <c r="B17" s="405"/>
      <c r="C17" s="406"/>
      <c r="D17" s="406"/>
      <c r="E17" s="406"/>
      <c r="F17" s="406"/>
      <c r="G17" s="406"/>
      <c r="H17" s="406"/>
      <c r="I17" s="407"/>
    </row>
    <row r="18" spans="2:9" x14ac:dyDescent="0.2">
      <c r="B18" s="405"/>
      <c r="C18" s="406"/>
      <c r="D18" s="406"/>
      <c r="E18" s="406"/>
      <c r="F18" s="406"/>
      <c r="G18" s="406"/>
      <c r="H18" s="406"/>
      <c r="I18" s="407"/>
    </row>
    <row r="19" spans="2:9" x14ac:dyDescent="0.2">
      <c r="B19" s="405"/>
      <c r="C19" s="406"/>
      <c r="D19" s="406"/>
      <c r="E19" s="406"/>
      <c r="F19" s="406"/>
      <c r="G19" s="406"/>
      <c r="H19" s="406"/>
      <c r="I19" s="407"/>
    </row>
    <row r="20" spans="2:9" x14ac:dyDescent="0.2">
      <c r="B20" s="405"/>
      <c r="C20" s="406"/>
      <c r="D20" s="406"/>
      <c r="E20" s="406"/>
      <c r="F20" s="406"/>
      <c r="G20" s="406"/>
      <c r="H20" s="406"/>
      <c r="I20" s="407"/>
    </row>
    <row r="21" spans="2:9" x14ac:dyDescent="0.2">
      <c r="B21" s="405"/>
      <c r="C21" s="406"/>
      <c r="D21" s="406"/>
      <c r="E21" s="406"/>
      <c r="F21" s="406"/>
      <c r="G21" s="406"/>
      <c r="H21" s="406"/>
      <c r="I21" s="407"/>
    </row>
    <row r="22" spans="2:9" x14ac:dyDescent="0.2">
      <c r="B22" s="405"/>
      <c r="C22" s="406"/>
      <c r="D22" s="406"/>
      <c r="E22" s="406"/>
      <c r="F22" s="406"/>
      <c r="G22" s="406"/>
      <c r="H22" s="406"/>
      <c r="I22" s="407"/>
    </row>
    <row r="23" spans="2:9" x14ac:dyDescent="0.2">
      <c r="B23" s="405"/>
      <c r="C23" s="406"/>
      <c r="D23" s="406"/>
      <c r="E23" s="406"/>
      <c r="F23" s="406"/>
      <c r="G23" s="406"/>
      <c r="H23" s="406"/>
      <c r="I23" s="407"/>
    </row>
    <row r="24" spans="2:9" x14ac:dyDescent="0.2">
      <c r="B24" s="405"/>
      <c r="C24" s="406"/>
      <c r="D24" s="406"/>
      <c r="E24" s="406"/>
      <c r="F24" s="406"/>
      <c r="G24" s="406"/>
      <c r="H24" s="406"/>
      <c r="I24" s="407"/>
    </row>
    <row r="25" spans="2:9" x14ac:dyDescent="0.2">
      <c r="B25" s="405"/>
      <c r="C25" s="406"/>
      <c r="D25" s="406"/>
      <c r="E25" s="406"/>
      <c r="F25" s="406"/>
      <c r="G25" s="406"/>
      <c r="H25" s="406"/>
      <c r="I25" s="407"/>
    </row>
    <row r="26" spans="2:9" x14ac:dyDescent="0.2">
      <c r="B26" s="405"/>
      <c r="C26" s="406"/>
      <c r="D26" s="406"/>
      <c r="E26" s="406"/>
      <c r="F26" s="406"/>
      <c r="G26" s="406"/>
      <c r="H26" s="406"/>
      <c r="I26" s="407"/>
    </row>
    <row r="27" spans="2:9" x14ac:dyDescent="0.2">
      <c r="B27" s="405"/>
      <c r="C27" s="406"/>
      <c r="D27" s="406"/>
      <c r="E27" s="406"/>
      <c r="F27" s="406"/>
      <c r="G27" s="406"/>
      <c r="H27" s="406"/>
      <c r="I27" s="407"/>
    </row>
    <row r="28" spans="2:9" x14ac:dyDescent="0.2">
      <c r="B28" s="405"/>
      <c r="C28" s="406"/>
      <c r="D28" s="406"/>
      <c r="E28" s="406"/>
      <c r="F28" s="406"/>
      <c r="G28" s="406"/>
      <c r="H28" s="406"/>
      <c r="I28" s="407"/>
    </row>
    <row r="29" spans="2:9" x14ac:dyDescent="0.2">
      <c r="B29" s="405"/>
      <c r="C29" s="406"/>
      <c r="D29" s="406"/>
      <c r="E29" s="406"/>
      <c r="F29" s="406"/>
      <c r="G29" s="406"/>
      <c r="H29" s="406"/>
      <c r="I29" s="407"/>
    </row>
    <row r="30" spans="2:9" x14ac:dyDescent="0.2">
      <c r="B30" s="405"/>
      <c r="C30" s="406"/>
      <c r="D30" s="406"/>
      <c r="E30" s="406"/>
      <c r="F30" s="406"/>
      <c r="G30" s="406"/>
      <c r="H30" s="406"/>
      <c r="I30" s="407"/>
    </row>
    <row r="31" spans="2:9" ht="13.5" thickBot="1" x14ac:dyDescent="0.25">
      <c r="B31" s="408"/>
      <c r="C31" s="409"/>
      <c r="D31" s="409"/>
      <c r="E31" s="409"/>
      <c r="F31" s="409"/>
      <c r="G31" s="409"/>
      <c r="H31" s="409"/>
      <c r="I31" s="410"/>
    </row>
  </sheetData>
  <sheetProtection algorithmName="SHA-512" hashValue="0U2MoxHzzY8LsgFfB9Am9f04GIl+QLmYxTpIz6EkpsaqUMatfpvp67k3QXSDGFK4+amuwtPV14yXplpkzPcTcQ==" saltValue="sR6C3DXN1HpoftPgq5/Orw==" spinCount="100000" sheet="1" objects="1" scenarios="1"/>
  <mergeCells count="4">
    <mergeCell ref="B2:I2"/>
    <mergeCell ref="B5:I5"/>
    <mergeCell ref="B6:I31"/>
    <mergeCell ref="C4:D4"/>
  </mergeCells>
  <pageMargins left="0.7" right="0.7" top="0.78740157499999996" bottom="0.78740157499999996"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dimension ref="A1:M42"/>
  <sheetViews>
    <sheetView workbookViewId="0">
      <selection activeCell="I38" sqref="I38"/>
    </sheetView>
  </sheetViews>
  <sheetFormatPr baseColWidth="10" defaultRowHeight="12.75" x14ac:dyDescent="0.2"/>
  <cols>
    <col min="1" max="1" width="11.42578125" style="49"/>
    <col min="5" max="5" width="48.7109375" customWidth="1"/>
    <col min="8" max="8" width="15.28515625" customWidth="1"/>
    <col min="9" max="9" width="38.140625" customWidth="1"/>
  </cols>
  <sheetData>
    <row r="1" spans="1:13" x14ac:dyDescent="0.2">
      <c r="A1" s="52" t="s">
        <v>132</v>
      </c>
      <c r="C1" s="52" t="s">
        <v>210</v>
      </c>
      <c r="E1" s="278" t="s">
        <v>225</v>
      </c>
      <c r="G1" s="52" t="s">
        <v>132</v>
      </c>
      <c r="I1" s="271" t="s">
        <v>358</v>
      </c>
      <c r="J1" s="272" t="s">
        <v>359</v>
      </c>
      <c r="K1" s="273" t="str">
        <f>'3_Betriebsdaten'!B12</f>
        <v>Antragsjahr</v>
      </c>
      <c r="L1" s="273" t="str">
        <f>'3_Betriebsdaten'!C12</f>
        <v>Folgejahr</v>
      </c>
      <c r="M1" s="274" t="str">
        <f>'3_Betriebsdaten'!E12</f>
        <v>Zieljahr</v>
      </c>
    </row>
    <row r="2" spans="1:13" x14ac:dyDescent="0.2">
      <c r="A2" s="50" t="s">
        <v>121</v>
      </c>
      <c r="C2" s="50" t="s">
        <v>211</v>
      </c>
      <c r="E2" s="279" t="s">
        <v>213</v>
      </c>
      <c r="G2" s="50" t="s">
        <v>230</v>
      </c>
      <c r="I2" s="275" t="s">
        <v>89</v>
      </c>
      <c r="J2" s="269">
        <v>1</v>
      </c>
      <c r="K2" s="269">
        <f>'5_Tierhaltung'!D10</f>
        <v>0</v>
      </c>
      <c r="L2" s="269">
        <f>'5_Tierhaltung'!I10</f>
        <v>0</v>
      </c>
      <c r="M2" s="276">
        <f>'5_Tierhaltung'!N10</f>
        <v>0</v>
      </c>
    </row>
    <row r="3" spans="1:13" x14ac:dyDescent="0.2">
      <c r="A3" s="50" t="s">
        <v>133</v>
      </c>
      <c r="C3" s="51" t="s">
        <v>212</v>
      </c>
      <c r="E3" s="279" t="s">
        <v>214</v>
      </c>
      <c r="G3" s="50" t="s">
        <v>237</v>
      </c>
      <c r="I3" s="275" t="s">
        <v>90</v>
      </c>
      <c r="J3" s="269">
        <v>1</v>
      </c>
      <c r="K3" s="269">
        <f>'5_Tierhaltung'!D11</f>
        <v>0</v>
      </c>
      <c r="L3" s="269">
        <f>'5_Tierhaltung'!I11</f>
        <v>0</v>
      </c>
      <c r="M3" s="276">
        <f>'5_Tierhaltung'!N11</f>
        <v>0</v>
      </c>
    </row>
    <row r="4" spans="1:13" x14ac:dyDescent="0.2">
      <c r="A4" s="51" t="s">
        <v>69</v>
      </c>
      <c r="E4" s="279" t="s">
        <v>215</v>
      </c>
      <c r="G4" s="51" t="s">
        <v>69</v>
      </c>
      <c r="I4" s="275" t="s">
        <v>88</v>
      </c>
      <c r="J4" s="269">
        <v>0.8</v>
      </c>
      <c r="K4" s="269">
        <f>'5_Tierhaltung'!D12</f>
        <v>0</v>
      </c>
      <c r="L4" s="269">
        <f>'5_Tierhaltung'!I12</f>
        <v>0</v>
      </c>
      <c r="M4" s="276">
        <f>'5_Tierhaltung'!N12</f>
        <v>0</v>
      </c>
    </row>
    <row r="5" spans="1:13" x14ac:dyDescent="0.2">
      <c r="E5" s="279" t="s">
        <v>216</v>
      </c>
      <c r="I5" s="275" t="s">
        <v>86</v>
      </c>
      <c r="J5" s="269">
        <v>0.4</v>
      </c>
      <c r="K5" s="269">
        <f>'5_Tierhaltung'!D13</f>
        <v>0</v>
      </c>
      <c r="L5" s="269">
        <f>'5_Tierhaltung'!I13</f>
        <v>0</v>
      </c>
      <c r="M5" s="276">
        <f>'5_Tierhaltung'!N13</f>
        <v>0</v>
      </c>
    </row>
    <row r="6" spans="1:13" x14ac:dyDescent="0.2">
      <c r="E6" s="279" t="s">
        <v>217</v>
      </c>
      <c r="I6" s="277" t="s">
        <v>360</v>
      </c>
      <c r="J6" s="269">
        <v>0.4</v>
      </c>
      <c r="K6" s="269">
        <f>'5_Tierhaltung'!D14</f>
        <v>0</v>
      </c>
      <c r="L6" s="269">
        <f>'5_Tierhaltung'!I14</f>
        <v>0</v>
      </c>
      <c r="M6" s="276">
        <f>'5_Tierhaltung'!N14</f>
        <v>0</v>
      </c>
    </row>
    <row r="7" spans="1:13" x14ac:dyDescent="0.2">
      <c r="E7" s="279" t="s">
        <v>218</v>
      </c>
      <c r="I7" s="277" t="s">
        <v>361</v>
      </c>
      <c r="J7" s="269">
        <v>0.7</v>
      </c>
      <c r="K7" s="269">
        <f>'5_Tierhaltung'!D15</f>
        <v>0</v>
      </c>
      <c r="L7" s="269">
        <f>'5_Tierhaltung'!I15</f>
        <v>0</v>
      </c>
      <c r="M7" s="276">
        <f>'5_Tierhaltung'!N15</f>
        <v>0</v>
      </c>
    </row>
    <row r="8" spans="1:13" x14ac:dyDescent="0.2">
      <c r="E8" s="279" t="s">
        <v>219</v>
      </c>
      <c r="I8" s="275" t="s">
        <v>87</v>
      </c>
      <c r="J8" s="269">
        <v>0.9</v>
      </c>
      <c r="K8" s="269">
        <f>'5_Tierhaltung'!D16</f>
        <v>0</v>
      </c>
      <c r="L8" s="269">
        <f>'5_Tierhaltung'!I16</f>
        <v>0</v>
      </c>
      <c r="M8" s="276">
        <f>'5_Tierhaltung'!N16</f>
        <v>0</v>
      </c>
    </row>
    <row r="9" spans="1:13" x14ac:dyDescent="0.2">
      <c r="E9" s="279" t="s">
        <v>220</v>
      </c>
      <c r="I9" s="275" t="s">
        <v>60</v>
      </c>
      <c r="J9" s="269">
        <v>0.3</v>
      </c>
      <c r="K9" s="269">
        <f>'5_Tierhaltung'!D21</f>
        <v>0</v>
      </c>
      <c r="L9" s="269">
        <f>'5_Tierhaltung'!I21</f>
        <v>0</v>
      </c>
      <c r="M9" s="276">
        <f>'5_Tierhaltung'!N21</f>
        <v>0</v>
      </c>
    </row>
    <row r="10" spans="1:13" x14ac:dyDescent="0.2">
      <c r="E10" s="279" t="s">
        <v>221</v>
      </c>
      <c r="I10" s="275" t="s">
        <v>94</v>
      </c>
      <c r="J10" s="269">
        <v>0.5</v>
      </c>
      <c r="K10" s="269">
        <f>'5_Tierhaltung'!D22</f>
        <v>0</v>
      </c>
      <c r="L10" s="269">
        <f>'5_Tierhaltung'!I22</f>
        <v>0</v>
      </c>
      <c r="M10" s="276">
        <f>'5_Tierhaltung'!N22</f>
        <v>0</v>
      </c>
    </row>
    <row r="11" spans="1:13" x14ac:dyDescent="0.2">
      <c r="E11" s="279" t="s">
        <v>31</v>
      </c>
      <c r="I11" s="275" t="s">
        <v>95</v>
      </c>
      <c r="J11" s="269">
        <v>0.3</v>
      </c>
      <c r="K11" s="269">
        <f>'5_Tierhaltung'!D23</f>
        <v>0</v>
      </c>
      <c r="L11" s="269">
        <f>'5_Tierhaltung'!I23</f>
        <v>0</v>
      </c>
      <c r="M11" s="276">
        <f>'5_Tierhaltung'!N23</f>
        <v>0</v>
      </c>
    </row>
    <row r="12" spans="1:13" x14ac:dyDescent="0.2">
      <c r="E12" s="279" t="s">
        <v>222</v>
      </c>
      <c r="I12" s="275" t="s">
        <v>96</v>
      </c>
      <c r="J12" s="269">
        <v>0.3</v>
      </c>
      <c r="K12" s="269">
        <f>'5_Tierhaltung'!D24</f>
        <v>0</v>
      </c>
      <c r="L12" s="269">
        <f>'5_Tierhaltung'!I24</f>
        <v>0</v>
      </c>
      <c r="M12" s="276">
        <f>'5_Tierhaltung'!N24</f>
        <v>0</v>
      </c>
    </row>
    <row r="13" spans="1:13" x14ac:dyDescent="0.2">
      <c r="E13" s="279" t="s">
        <v>223</v>
      </c>
      <c r="I13" s="275" t="s">
        <v>13</v>
      </c>
      <c r="J13" s="269">
        <v>0.1</v>
      </c>
      <c r="K13" s="269">
        <f>'5_Tierhaltung'!D29</f>
        <v>0</v>
      </c>
      <c r="L13" s="269">
        <f>'5_Tierhaltung'!I29</f>
        <v>0</v>
      </c>
      <c r="M13" s="276">
        <f>'5_Tierhaltung'!N29</f>
        <v>0</v>
      </c>
    </row>
    <row r="14" spans="1:13" ht="13.5" thickBot="1" x14ac:dyDescent="0.25">
      <c r="E14" s="280" t="s">
        <v>224</v>
      </c>
      <c r="I14" s="275" t="s">
        <v>61</v>
      </c>
      <c r="J14" s="269">
        <v>0.1</v>
      </c>
      <c r="K14" s="269">
        <f>'5_Tierhaltung'!D30</f>
        <v>0</v>
      </c>
      <c r="L14" s="269">
        <f>'5_Tierhaltung'!I30</f>
        <v>0</v>
      </c>
      <c r="M14" s="276">
        <f>'5_Tierhaltung'!N30</f>
        <v>0</v>
      </c>
    </row>
    <row r="15" spans="1:13" x14ac:dyDescent="0.2">
      <c r="I15" s="275" t="s">
        <v>97</v>
      </c>
      <c r="J15" s="269">
        <v>0.1</v>
      </c>
      <c r="K15" s="269">
        <f>'5_Tierhaltung'!D31</f>
        <v>0</v>
      </c>
      <c r="L15" s="269">
        <f>'5_Tierhaltung'!I31</f>
        <v>0</v>
      </c>
      <c r="M15" s="276">
        <f>'5_Tierhaltung'!N31</f>
        <v>0</v>
      </c>
    </row>
    <row r="16" spans="1:13" x14ac:dyDescent="0.2">
      <c r="I16" s="275" t="s">
        <v>98</v>
      </c>
      <c r="J16" s="269">
        <v>0.1</v>
      </c>
      <c r="K16" s="269">
        <f>'5_Tierhaltung'!D32</f>
        <v>0</v>
      </c>
      <c r="L16" s="269">
        <f>'5_Tierhaltung'!I32</f>
        <v>0</v>
      </c>
      <c r="M16" s="276">
        <f>'5_Tierhaltung'!N32</f>
        <v>0</v>
      </c>
    </row>
    <row r="17" spans="9:13" x14ac:dyDescent="0.2">
      <c r="I17" s="275" t="s">
        <v>107</v>
      </c>
      <c r="J17" s="269">
        <v>0.1</v>
      </c>
      <c r="K17" s="269">
        <f>'5_Tierhaltung'!D36</f>
        <v>0</v>
      </c>
      <c r="L17" s="269">
        <f>'5_Tierhaltung'!I36</f>
        <v>0</v>
      </c>
      <c r="M17" s="276">
        <f>'5_Tierhaltung'!N36</f>
        <v>0</v>
      </c>
    </row>
    <row r="18" spans="9:13" x14ac:dyDescent="0.2">
      <c r="I18" s="275" t="s">
        <v>108</v>
      </c>
      <c r="J18" s="269">
        <v>0.1</v>
      </c>
      <c r="K18" s="269">
        <f>'5_Tierhaltung'!D37</f>
        <v>0</v>
      </c>
      <c r="L18" s="269">
        <f>'5_Tierhaltung'!I37</f>
        <v>0</v>
      </c>
      <c r="M18" s="276">
        <f>'5_Tierhaltung'!N37</f>
        <v>0</v>
      </c>
    </row>
    <row r="19" spans="9:13" x14ac:dyDescent="0.2">
      <c r="I19" s="275" t="s">
        <v>115</v>
      </c>
      <c r="J19" s="269">
        <v>0.1</v>
      </c>
      <c r="K19" s="269">
        <f>'5_Tierhaltung'!D38</f>
        <v>0</v>
      </c>
      <c r="L19" s="269">
        <f>'5_Tierhaltung'!I38</f>
        <v>0</v>
      </c>
      <c r="M19" s="276">
        <f>'5_Tierhaltung'!N38</f>
        <v>0</v>
      </c>
    </row>
    <row r="20" spans="9:13" x14ac:dyDescent="0.2">
      <c r="I20" s="275" t="s">
        <v>61</v>
      </c>
      <c r="J20" s="269">
        <v>0.1</v>
      </c>
      <c r="K20" s="269">
        <f>'5_Tierhaltung'!D39</f>
        <v>0</v>
      </c>
      <c r="L20" s="269">
        <f>'5_Tierhaltung'!I39</f>
        <v>0</v>
      </c>
      <c r="M20" s="276">
        <f>'5_Tierhaltung'!N39</f>
        <v>0</v>
      </c>
    </row>
    <row r="21" spans="9:13" x14ac:dyDescent="0.2">
      <c r="I21" s="275" t="s">
        <v>114</v>
      </c>
      <c r="J21" s="269">
        <v>0.1</v>
      </c>
      <c r="K21" s="269">
        <f>'5_Tierhaltung'!D40</f>
        <v>0</v>
      </c>
      <c r="L21" s="269">
        <f>'5_Tierhaltung'!I40</f>
        <v>0</v>
      </c>
      <c r="M21" s="276">
        <f>'5_Tierhaltung'!N40</f>
        <v>0</v>
      </c>
    </row>
    <row r="22" spans="9:13" x14ac:dyDescent="0.2">
      <c r="I22" s="275" t="s">
        <v>116</v>
      </c>
      <c r="J22" s="269">
        <v>0.1</v>
      </c>
      <c r="K22" s="269">
        <f>'5_Tierhaltung'!D41</f>
        <v>0</v>
      </c>
      <c r="L22" s="269">
        <f>'5_Tierhaltung'!I41</f>
        <v>0</v>
      </c>
      <c r="M22" s="276">
        <f>'5_Tierhaltung'!N41</f>
        <v>0</v>
      </c>
    </row>
    <row r="23" spans="9:13" x14ac:dyDescent="0.2">
      <c r="I23" s="275" t="s">
        <v>99</v>
      </c>
      <c r="J23" s="269">
        <v>0.8</v>
      </c>
      <c r="K23" s="269">
        <f>'5_Tierhaltung'!D53</f>
        <v>0</v>
      </c>
      <c r="L23" s="269">
        <f>'5_Tierhaltung'!I45</f>
        <v>0</v>
      </c>
      <c r="M23" s="276">
        <f>'5_Tierhaltung'!N45</f>
        <v>0</v>
      </c>
    </row>
    <row r="24" spans="9:13" x14ac:dyDescent="0.2">
      <c r="I24" s="275" t="s">
        <v>100</v>
      </c>
      <c r="J24" s="269">
        <v>0.8</v>
      </c>
      <c r="K24" s="269">
        <f>'5_Tierhaltung'!D54</f>
        <v>0</v>
      </c>
      <c r="L24" s="269">
        <f>'5_Tierhaltung'!I46</f>
        <v>0</v>
      </c>
      <c r="M24" s="276">
        <f>'5_Tierhaltung'!N46</f>
        <v>0</v>
      </c>
    </row>
    <row r="25" spans="9:13" x14ac:dyDescent="0.2">
      <c r="I25" s="275" t="s">
        <v>62</v>
      </c>
      <c r="J25" s="269">
        <v>0.8</v>
      </c>
      <c r="K25" s="269">
        <f>'5_Tierhaltung'!D55</f>
        <v>0</v>
      </c>
      <c r="L25" s="269">
        <f>'5_Tierhaltung'!I47</f>
        <v>0</v>
      </c>
      <c r="M25" s="276">
        <f>'5_Tierhaltung'!N47</f>
        <v>0</v>
      </c>
    </row>
    <row r="26" spans="9:13" x14ac:dyDescent="0.2">
      <c r="I26" s="275" t="s">
        <v>117</v>
      </c>
      <c r="J26" s="269">
        <v>0.8</v>
      </c>
      <c r="K26" s="269">
        <f>'5_Tierhaltung'!D56</f>
        <v>0</v>
      </c>
      <c r="L26" s="269">
        <f>'5_Tierhaltung'!I48</f>
        <v>0</v>
      </c>
      <c r="M26" s="276">
        <f>'5_Tierhaltung'!N48</f>
        <v>0</v>
      </c>
    </row>
    <row r="27" spans="9:13" x14ac:dyDescent="0.2">
      <c r="I27" s="275" t="s">
        <v>118</v>
      </c>
      <c r="J27" s="269">
        <v>0.8</v>
      </c>
      <c r="K27" s="269">
        <f>'5_Tierhaltung'!D57</f>
        <v>0</v>
      </c>
      <c r="L27" s="269">
        <f>'5_Tierhaltung'!I49</f>
        <v>0</v>
      </c>
      <c r="M27" s="276">
        <f>'5_Tierhaltung'!N49</f>
        <v>0</v>
      </c>
    </row>
    <row r="28" spans="9:13" x14ac:dyDescent="0.2">
      <c r="I28" s="275" t="s">
        <v>119</v>
      </c>
      <c r="J28" s="269">
        <v>0.8</v>
      </c>
      <c r="K28" s="269">
        <f>'5_Tierhaltung'!D58</f>
        <v>0</v>
      </c>
      <c r="L28" s="269">
        <f>'5_Tierhaltung'!I50</f>
        <v>0</v>
      </c>
      <c r="M28" s="276">
        <f>'5_Tierhaltung'!N50</f>
        <v>0</v>
      </c>
    </row>
    <row r="29" spans="9:13" x14ac:dyDescent="0.2">
      <c r="I29" s="275" t="s">
        <v>104</v>
      </c>
      <c r="J29" s="269">
        <v>1.4E-2</v>
      </c>
      <c r="K29" s="269">
        <f>'5_Tierhaltung'!D53</f>
        <v>0</v>
      </c>
      <c r="L29" s="269">
        <f>'5_Tierhaltung'!I53</f>
        <v>0</v>
      </c>
      <c r="M29" s="276">
        <f>'5_Tierhaltung'!N53</f>
        <v>0</v>
      </c>
    </row>
    <row r="30" spans="9:13" x14ac:dyDescent="0.2">
      <c r="I30" s="275" t="s">
        <v>105</v>
      </c>
      <c r="J30" s="269">
        <v>1.4E-2</v>
      </c>
      <c r="K30" s="269">
        <f>'5_Tierhaltung'!D54</f>
        <v>0</v>
      </c>
      <c r="L30" s="269">
        <f>'5_Tierhaltung'!I54</f>
        <v>0</v>
      </c>
      <c r="M30" s="276">
        <f>'5_Tierhaltung'!N54</f>
        <v>0</v>
      </c>
    </row>
    <row r="31" spans="9:13" x14ac:dyDescent="0.2">
      <c r="I31" s="275" t="s">
        <v>106</v>
      </c>
      <c r="J31" s="269">
        <v>1.4E-2</v>
      </c>
      <c r="K31" s="269">
        <f>'5_Tierhaltung'!D55</f>
        <v>0</v>
      </c>
      <c r="L31" s="269">
        <f>'5_Tierhaltung'!I55</f>
        <v>0</v>
      </c>
      <c r="M31" s="276">
        <f>'5_Tierhaltung'!N55</f>
        <v>0</v>
      </c>
    </row>
    <row r="32" spans="9:13" x14ac:dyDescent="0.2">
      <c r="I32" s="275" t="s">
        <v>101</v>
      </c>
      <c r="J32" s="269">
        <v>7.0000000000000001E-3</v>
      </c>
      <c r="K32" s="269">
        <f>'5_Tierhaltung'!D56</f>
        <v>0</v>
      </c>
      <c r="L32" s="269">
        <f>'5_Tierhaltung'!I56</f>
        <v>0</v>
      </c>
      <c r="M32" s="276">
        <f>'5_Tierhaltung'!N56</f>
        <v>0</v>
      </c>
    </row>
    <row r="33" spans="9:13" x14ac:dyDescent="0.2">
      <c r="I33" s="275" t="s">
        <v>143</v>
      </c>
      <c r="J33" s="269">
        <v>0.03</v>
      </c>
      <c r="K33" s="269">
        <f>'5_Tierhaltung'!D57</f>
        <v>0</v>
      </c>
      <c r="L33" s="269">
        <f>'5_Tierhaltung'!I57</f>
        <v>0</v>
      </c>
      <c r="M33" s="276">
        <f>'5_Tierhaltung'!N57</f>
        <v>0</v>
      </c>
    </row>
    <row r="34" spans="9:13" x14ac:dyDescent="0.2">
      <c r="I34" s="275" t="s">
        <v>102</v>
      </c>
      <c r="J34" s="269">
        <v>0.03</v>
      </c>
      <c r="K34" s="269">
        <f>'5_Tierhaltung'!D58</f>
        <v>0</v>
      </c>
      <c r="L34" s="269">
        <f>'5_Tierhaltung'!I58</f>
        <v>0</v>
      </c>
      <c r="M34" s="276">
        <f>'5_Tierhaltung'!N58</f>
        <v>0</v>
      </c>
    </row>
    <row r="35" spans="9:13" x14ac:dyDescent="0.2">
      <c r="I35" s="275" t="s">
        <v>103</v>
      </c>
      <c r="J35" s="269">
        <v>0.03</v>
      </c>
      <c r="K35" s="269">
        <f>'5_Tierhaltung'!D59</f>
        <v>0</v>
      </c>
      <c r="L35" s="269">
        <f>'5_Tierhaltung'!I59</f>
        <v>0</v>
      </c>
      <c r="M35" s="276">
        <f>'5_Tierhaltung'!N59</f>
        <v>0</v>
      </c>
    </row>
    <row r="36" spans="9:13" x14ac:dyDescent="0.2">
      <c r="I36" s="275" t="s">
        <v>109</v>
      </c>
      <c r="J36" s="269">
        <v>0.02</v>
      </c>
      <c r="K36" s="269">
        <f>'5_Tierhaltung'!D64</f>
        <v>0</v>
      </c>
      <c r="L36" s="269">
        <f>'5_Tierhaltung'!I64</f>
        <v>0</v>
      </c>
      <c r="M36" s="276">
        <f>'5_Tierhaltung'!N64</f>
        <v>0</v>
      </c>
    </row>
    <row r="37" spans="9:13" x14ac:dyDescent="0.2">
      <c r="I37" s="275" t="s">
        <v>110</v>
      </c>
      <c r="J37" s="269">
        <v>0.02</v>
      </c>
      <c r="K37" s="269">
        <f>'5_Tierhaltung'!D65</f>
        <v>0</v>
      </c>
      <c r="L37" s="269">
        <f>'5_Tierhaltung'!I65</f>
        <v>0</v>
      </c>
      <c r="M37" s="276">
        <f>'5_Tierhaltung'!N65</f>
        <v>0</v>
      </c>
    </row>
    <row r="38" spans="9:13" x14ac:dyDescent="0.2">
      <c r="I38" s="281" t="s">
        <v>363</v>
      </c>
      <c r="J38" s="282">
        <v>0.17</v>
      </c>
      <c r="K38" s="282">
        <f>'5_Tierhaltung'!D67</f>
        <v>0</v>
      </c>
      <c r="L38" s="282">
        <f>'5_Tierhaltung'!I67</f>
        <v>0</v>
      </c>
      <c r="M38" s="283">
        <f>'5_Tierhaltung'!N67</f>
        <v>0</v>
      </c>
    </row>
    <row r="39" spans="9:13" x14ac:dyDescent="0.2">
      <c r="I39" s="281" t="s">
        <v>364</v>
      </c>
      <c r="J39" s="282">
        <v>0.34</v>
      </c>
      <c r="K39" s="282">
        <f>'5_Tierhaltung'!D68</f>
        <v>0</v>
      </c>
      <c r="L39" s="282">
        <f>'5_Tierhaltung'!I68</f>
        <v>0</v>
      </c>
      <c r="M39" s="283">
        <f>'5_Tierhaltung'!N68</f>
        <v>0</v>
      </c>
    </row>
    <row r="40" spans="9:13" x14ac:dyDescent="0.2">
      <c r="I40" s="281" t="s">
        <v>365</v>
      </c>
      <c r="J40" s="282">
        <v>0.13</v>
      </c>
      <c r="K40" s="282">
        <f>'5_Tierhaltung'!D69</f>
        <v>0</v>
      </c>
      <c r="L40" s="282">
        <f>'5_Tierhaltung'!I69</f>
        <v>0</v>
      </c>
      <c r="M40" s="283">
        <f>'5_Tierhaltung'!N69</f>
        <v>0</v>
      </c>
    </row>
    <row r="41" spans="9:13" x14ac:dyDescent="0.2">
      <c r="I41" s="281" t="s">
        <v>366</v>
      </c>
      <c r="J41" s="282">
        <v>0.24</v>
      </c>
      <c r="K41" s="282">
        <f>'5_Tierhaltung'!D70</f>
        <v>0</v>
      </c>
      <c r="L41" s="282">
        <f>'5_Tierhaltung'!I70</f>
        <v>0</v>
      </c>
      <c r="M41" s="283">
        <f>'5_Tierhaltung'!N70</f>
        <v>0</v>
      </c>
    </row>
    <row r="42" spans="9:13" ht="13.5" thickBot="1" x14ac:dyDescent="0.25">
      <c r="I42" s="284" t="s">
        <v>367</v>
      </c>
      <c r="J42" s="285">
        <v>0.14000000000000001</v>
      </c>
      <c r="K42" s="285">
        <f>'5_Tierhaltung'!D71</f>
        <v>0</v>
      </c>
      <c r="L42" s="285">
        <f>'5_Tierhaltung'!I71</f>
        <v>0</v>
      </c>
      <c r="M42" s="286">
        <f>'5_Tierhaltung'!N71</f>
        <v>0</v>
      </c>
    </row>
  </sheetData>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89C1"/>
    <pageSetUpPr fitToPage="1"/>
  </sheetPr>
  <dimension ref="A1:L15"/>
  <sheetViews>
    <sheetView showGridLines="0" showRowColHeaders="0" zoomScaleNormal="100" workbookViewId="0">
      <selection activeCell="N8" sqref="N8"/>
    </sheetView>
  </sheetViews>
  <sheetFormatPr baseColWidth="10" defaultRowHeight="12.75" x14ac:dyDescent="0.2"/>
  <cols>
    <col min="1" max="1" width="4.7109375" style="1" customWidth="1"/>
    <col min="2" max="12" width="11.140625" style="1" customWidth="1"/>
  </cols>
  <sheetData>
    <row r="1" spans="2:12" s="1" customFormat="1" x14ac:dyDescent="0.2"/>
    <row r="2" spans="2:12" s="1" customFormat="1" ht="56.25" customHeight="1" x14ac:dyDescent="0.2">
      <c r="B2" s="298" t="s">
        <v>75</v>
      </c>
      <c r="C2" s="299"/>
      <c r="D2" s="299"/>
      <c r="E2" s="299"/>
      <c r="F2" s="299"/>
      <c r="G2" s="299"/>
      <c r="H2" s="299"/>
      <c r="I2" s="299"/>
      <c r="J2" s="299"/>
      <c r="K2" s="299"/>
      <c r="L2" s="299"/>
    </row>
    <row r="3" spans="2:12" s="1" customFormat="1" ht="13.5" thickBot="1" x14ac:dyDescent="0.25"/>
    <row r="4" spans="2:12" s="1" customFormat="1" ht="263.25" customHeight="1" thickBot="1" x14ac:dyDescent="0.25">
      <c r="B4" s="300" t="s">
        <v>369</v>
      </c>
      <c r="C4" s="301"/>
      <c r="D4" s="301"/>
      <c r="E4" s="301"/>
      <c r="F4" s="301"/>
      <c r="G4" s="301"/>
      <c r="H4" s="301"/>
      <c r="I4" s="301"/>
      <c r="J4" s="301"/>
      <c r="K4" s="301"/>
      <c r="L4" s="302"/>
    </row>
    <row r="5" spans="2:12" s="1" customFormat="1" ht="13.5" thickBot="1" x14ac:dyDescent="0.25"/>
    <row r="6" spans="2:12" s="1" customFormat="1" ht="55.5" customHeight="1" thickBot="1" x14ac:dyDescent="0.25">
      <c r="B6" s="300" t="s">
        <v>356</v>
      </c>
      <c r="C6" s="301"/>
      <c r="D6" s="301"/>
      <c r="E6" s="301"/>
      <c r="F6" s="301"/>
      <c r="G6" s="301"/>
      <c r="H6" s="301"/>
      <c r="I6" s="301"/>
      <c r="J6" s="301"/>
      <c r="K6" s="301"/>
      <c r="L6" s="302"/>
    </row>
    <row r="7" spans="2:12" s="1" customFormat="1" ht="16.5" customHeight="1" thickBot="1" x14ac:dyDescent="0.25"/>
    <row r="8" spans="2:12" s="1" customFormat="1" ht="129" customHeight="1" thickBot="1" x14ac:dyDescent="0.25">
      <c r="B8" s="300" t="s">
        <v>374</v>
      </c>
      <c r="C8" s="301"/>
      <c r="D8" s="301"/>
      <c r="E8" s="301"/>
      <c r="F8" s="301"/>
      <c r="G8" s="301"/>
      <c r="H8" s="301"/>
      <c r="I8" s="301"/>
      <c r="J8" s="301"/>
      <c r="K8" s="301"/>
      <c r="L8" s="302"/>
    </row>
    <row r="9" spans="2:12" s="1" customFormat="1" x14ac:dyDescent="0.2"/>
    <row r="10" spans="2:12" s="1" customFormat="1" x14ac:dyDescent="0.2"/>
    <row r="11" spans="2:12" s="1" customFormat="1" x14ac:dyDescent="0.2"/>
    <row r="12" spans="2:12" s="1" customFormat="1" x14ac:dyDescent="0.2"/>
    <row r="13" spans="2:12" s="1" customFormat="1" ht="18" x14ac:dyDescent="0.2">
      <c r="J13" s="297" t="s">
        <v>85</v>
      </c>
      <c r="K13" s="297"/>
      <c r="L13" s="297"/>
    </row>
    <row r="14" spans="2:12" s="1" customFormat="1" x14ac:dyDescent="0.2"/>
    <row r="15" spans="2:12" s="1" customFormat="1" x14ac:dyDescent="0.2"/>
  </sheetData>
  <sheetProtection algorithmName="SHA-512" hashValue="uXFR6oRKp0W/bUZ0xQci2IOyms1NxeNV4jJkfOUxMx0wNUqoeHoVwmjLtgBANlMIS8173IqjocgydAbZmH78ig==" saltValue="bdTnoYbuiMdzh5BOPg4CBQ==" spinCount="100000" sheet="1" objects="1" scenarios="1"/>
  <mergeCells count="5">
    <mergeCell ref="J13:L13"/>
    <mergeCell ref="B2:L2"/>
    <mergeCell ref="B4:L4"/>
    <mergeCell ref="B6:L6"/>
    <mergeCell ref="B8:L8"/>
  </mergeCells>
  <hyperlinks>
    <hyperlink ref="J13:L13" location="'3_Betriebsdaten'!A1" display="weiter"/>
  </hyperlinks>
  <printOptions horizontalCentered="1"/>
  <pageMargins left="0.70866141732283472" right="0.70866141732283472" top="0.78740157480314965" bottom="0.78740157480314965" header="0.31496062992125984" footer="0.31496062992125984"/>
  <pageSetup paperSize="9" scale="72" fitToHeight="4" orientation="portrait" r:id="rId1"/>
  <headerFooter>
    <oddHeader>&amp;LAntrag Junglandwirteförderung 2023</oddHeader>
    <oddFooter>&amp;LTLLLR 03/2023&amp;C&amp;A&amp;R&amp;P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89C1"/>
  </sheetPr>
  <dimension ref="B1:I39"/>
  <sheetViews>
    <sheetView showGridLines="0" showRowColHeaders="0" showZeros="0" zoomScaleNormal="100" workbookViewId="0">
      <pane ySplit="18" topLeftCell="A19" activePane="bottomLeft" state="frozen"/>
      <selection pane="bottomLeft" activeCell="H31" sqref="H31"/>
    </sheetView>
  </sheetViews>
  <sheetFormatPr baseColWidth="10" defaultColWidth="11.42578125" defaultRowHeight="15.75" x14ac:dyDescent="0.2"/>
  <cols>
    <col min="1" max="1" width="3.7109375" style="26" customWidth="1"/>
    <col min="2" max="2" width="52.42578125" style="121" customWidth="1"/>
    <col min="3" max="5" width="18.42578125" style="122" customWidth="1"/>
    <col min="6" max="8" width="18.42578125" style="26" customWidth="1"/>
    <col min="9" max="16384" width="11.42578125" style="26"/>
  </cols>
  <sheetData>
    <row r="1" spans="2:8" s="2" customFormat="1" ht="57.75" customHeight="1" thickBot="1" x14ac:dyDescent="0.25">
      <c r="B1" s="70"/>
      <c r="C1" s="308" t="s">
        <v>167</v>
      </c>
      <c r="D1" s="308"/>
      <c r="E1" s="308"/>
    </row>
    <row r="2" spans="2:8" ht="16.5" thickBot="1" x14ac:dyDescent="0.25"/>
    <row r="3" spans="2:8" ht="18" customHeight="1" thickBot="1" x14ac:dyDescent="0.25">
      <c r="B3" s="97" t="s">
        <v>168</v>
      </c>
      <c r="C3" s="309"/>
      <c r="D3" s="309"/>
      <c r="E3" s="309"/>
    </row>
    <row r="4" spans="2:8" ht="18" customHeight="1" thickBot="1" x14ac:dyDescent="0.25">
      <c r="B4" s="98" t="s">
        <v>169</v>
      </c>
      <c r="C4" s="310"/>
      <c r="D4" s="311"/>
      <c r="E4" s="312"/>
    </row>
    <row r="5" spans="2:8" ht="18" customHeight="1" thickBot="1" x14ac:dyDescent="0.25">
      <c r="B5" s="101" t="s">
        <v>346</v>
      </c>
      <c r="C5" s="316"/>
      <c r="D5" s="317"/>
      <c r="E5" s="318"/>
    </row>
    <row r="6" spans="2:8" ht="18" customHeight="1" thickBot="1" x14ac:dyDescent="0.25">
      <c r="B6" s="101" t="s">
        <v>172</v>
      </c>
      <c r="C6" s="316"/>
      <c r="D6" s="317"/>
      <c r="E6" s="318"/>
    </row>
    <row r="7" spans="2:8" ht="18" customHeight="1" thickBot="1" x14ac:dyDescent="0.25">
      <c r="B7" s="153" t="s">
        <v>303</v>
      </c>
      <c r="C7" s="319"/>
      <c r="D7" s="320"/>
      <c r="E7" s="321"/>
    </row>
    <row r="8" spans="2:8" ht="18" customHeight="1" thickBot="1" x14ac:dyDescent="0.25">
      <c r="B8" s="98" t="s">
        <v>170</v>
      </c>
      <c r="C8" s="310"/>
      <c r="D8" s="311"/>
      <c r="E8" s="312"/>
    </row>
    <row r="9" spans="2:8" ht="18" customHeight="1" thickBot="1" x14ac:dyDescent="0.25">
      <c r="B9" s="101" t="s">
        <v>171</v>
      </c>
      <c r="C9" s="313"/>
      <c r="D9" s="314"/>
      <c r="E9" s="315"/>
    </row>
    <row r="10" spans="2:8" ht="18" customHeight="1" thickBot="1" x14ac:dyDescent="0.25">
      <c r="B10" s="102" t="s">
        <v>347</v>
      </c>
      <c r="C10" s="303"/>
      <c r="D10" s="304"/>
      <c r="E10" s="305"/>
    </row>
    <row r="11" spans="2:8" ht="16.5" thickBot="1" x14ac:dyDescent="0.25"/>
    <row r="12" spans="2:8" ht="16.5" thickBot="1" x14ac:dyDescent="0.25">
      <c r="B12" s="99" t="s">
        <v>355</v>
      </c>
      <c r="C12" s="306" t="s">
        <v>357</v>
      </c>
      <c r="D12" s="306"/>
      <c r="E12" s="100" t="s">
        <v>70</v>
      </c>
      <c r="G12" s="97" t="s">
        <v>208</v>
      </c>
      <c r="H12" s="154"/>
    </row>
    <row r="13" spans="2:8" ht="16.5" thickBot="1" x14ac:dyDescent="0.25">
      <c r="B13" s="110">
        <v>2024</v>
      </c>
      <c r="C13" s="307">
        <f>IF(B13+1&gt;2022,B13+1,"")</f>
        <v>2025</v>
      </c>
      <c r="D13" s="307"/>
      <c r="E13" s="95">
        <f>IF(B13+1&gt;2022,B13+2,"")</f>
        <v>2026</v>
      </c>
      <c r="G13" s="155" t="s">
        <v>209</v>
      </c>
      <c r="H13" s="156"/>
    </row>
    <row r="14" spans="2:8" ht="16.5" thickBot="1" x14ac:dyDescent="0.25">
      <c r="B14" s="96"/>
      <c r="C14" s="96"/>
      <c r="D14" s="96"/>
      <c r="E14" s="96"/>
      <c r="F14" s="96"/>
    </row>
    <row r="15" spans="2:8" ht="29.25" customHeight="1" x14ac:dyDescent="0.2">
      <c r="B15" s="323" t="s">
        <v>0</v>
      </c>
      <c r="C15" s="329" t="s">
        <v>355</v>
      </c>
      <c r="D15" s="330"/>
      <c r="E15" s="329" t="s">
        <v>357</v>
      </c>
      <c r="F15" s="330"/>
      <c r="G15" s="329" t="s">
        <v>70</v>
      </c>
      <c r="H15" s="331"/>
    </row>
    <row r="16" spans="2:8" ht="19.5" customHeight="1" thickBot="1" x14ac:dyDescent="0.25">
      <c r="B16" s="324"/>
      <c r="C16" s="326">
        <f>B13</f>
        <v>2024</v>
      </c>
      <c r="D16" s="327"/>
      <c r="E16" s="326">
        <f>C13</f>
        <v>2025</v>
      </c>
      <c r="F16" s="327"/>
      <c r="G16" s="326">
        <f>E13</f>
        <v>2026</v>
      </c>
      <c r="H16" s="328"/>
    </row>
    <row r="17" spans="2:8" ht="48" customHeight="1" thickBot="1" x14ac:dyDescent="0.25">
      <c r="B17" s="325"/>
      <c r="C17" s="103" t="s">
        <v>175</v>
      </c>
      <c r="D17" s="103" t="s">
        <v>173</v>
      </c>
      <c r="E17" s="103" t="s">
        <v>175</v>
      </c>
      <c r="F17" s="103" t="s">
        <v>173</v>
      </c>
      <c r="G17" s="103" t="s">
        <v>175</v>
      </c>
      <c r="H17" s="109" t="s">
        <v>173</v>
      </c>
    </row>
    <row r="18" spans="2:8" ht="13.5" thickBot="1" x14ac:dyDescent="0.25">
      <c r="B18" s="104" t="s">
        <v>1</v>
      </c>
      <c r="C18" s="105" t="s">
        <v>2</v>
      </c>
      <c r="D18" s="105" t="s">
        <v>3</v>
      </c>
      <c r="E18" s="105" t="s">
        <v>4</v>
      </c>
      <c r="F18" s="105" t="s">
        <v>5</v>
      </c>
      <c r="G18" s="105" t="s">
        <v>6</v>
      </c>
      <c r="H18" s="106" t="s">
        <v>7</v>
      </c>
    </row>
    <row r="19" spans="2:8" thickBot="1" x14ac:dyDescent="0.25">
      <c r="B19" s="176" t="s">
        <v>304</v>
      </c>
      <c r="C19" s="107"/>
      <c r="D19" s="107"/>
      <c r="E19" s="107"/>
      <c r="F19" s="107"/>
      <c r="G19" s="107"/>
      <c r="H19" s="108"/>
    </row>
    <row r="20" spans="2:8" thickBot="1" x14ac:dyDescent="0.25">
      <c r="B20" s="177" t="s">
        <v>9</v>
      </c>
      <c r="C20" s="107"/>
      <c r="D20" s="107"/>
      <c r="E20" s="107"/>
      <c r="F20" s="107"/>
      <c r="G20" s="107"/>
      <c r="H20" s="108"/>
    </row>
    <row r="21" spans="2:8" thickBot="1" x14ac:dyDescent="0.25">
      <c r="B21" s="177" t="s">
        <v>305</v>
      </c>
      <c r="C21" s="107"/>
      <c r="D21" s="107"/>
      <c r="E21" s="107"/>
      <c r="F21" s="107"/>
      <c r="G21" s="107"/>
      <c r="H21" s="108"/>
    </row>
    <row r="22" spans="2:8" thickBot="1" x14ac:dyDescent="0.25">
      <c r="B22" s="177" t="s">
        <v>10</v>
      </c>
      <c r="C22" s="107"/>
      <c r="D22" s="107"/>
      <c r="E22" s="107"/>
      <c r="F22" s="107"/>
      <c r="G22" s="107"/>
      <c r="H22" s="108"/>
    </row>
    <row r="23" spans="2:8" thickBot="1" x14ac:dyDescent="0.25">
      <c r="B23" s="177" t="s">
        <v>11</v>
      </c>
      <c r="C23" s="107"/>
      <c r="D23" s="107"/>
      <c r="E23" s="107"/>
      <c r="F23" s="107"/>
      <c r="G23" s="107"/>
      <c r="H23" s="108"/>
    </row>
    <row r="24" spans="2:8" ht="18.75" thickBot="1" x14ac:dyDescent="0.25">
      <c r="B24" s="177" t="s">
        <v>306</v>
      </c>
      <c r="C24" s="107"/>
      <c r="D24" s="107"/>
      <c r="E24" s="107"/>
      <c r="F24" s="107"/>
      <c r="G24" s="107"/>
      <c r="H24" s="108"/>
    </row>
    <row r="25" spans="2:8" thickBot="1" x14ac:dyDescent="0.25">
      <c r="B25" s="177" t="s">
        <v>308</v>
      </c>
      <c r="C25" s="107"/>
      <c r="D25" s="107"/>
      <c r="E25" s="107"/>
      <c r="F25" s="107"/>
      <c r="G25" s="107"/>
      <c r="H25" s="108"/>
    </row>
    <row r="26" spans="2:8" thickBot="1" x14ac:dyDescent="0.25">
      <c r="B26" s="177" t="s">
        <v>309</v>
      </c>
      <c r="C26" s="107"/>
      <c r="D26" s="107"/>
      <c r="E26" s="107"/>
      <c r="F26" s="107"/>
      <c r="G26" s="107"/>
      <c r="H26" s="108"/>
    </row>
    <row r="27" spans="2:8" thickBot="1" x14ac:dyDescent="0.25">
      <c r="B27" s="177" t="s">
        <v>313</v>
      </c>
      <c r="C27" s="107"/>
      <c r="D27" s="107"/>
      <c r="E27" s="107"/>
      <c r="F27" s="107"/>
      <c r="G27" s="107"/>
      <c r="H27" s="108"/>
    </row>
    <row r="28" spans="2:8" thickBot="1" x14ac:dyDescent="0.25">
      <c r="B28" s="178" t="s">
        <v>12</v>
      </c>
      <c r="C28" s="107"/>
      <c r="D28" s="107"/>
      <c r="E28" s="107"/>
      <c r="F28" s="107"/>
      <c r="G28" s="107"/>
      <c r="H28" s="108"/>
    </row>
    <row r="29" spans="2:8" ht="30" customHeight="1" thickBot="1" x14ac:dyDescent="0.25">
      <c r="B29" s="111" t="s">
        <v>314</v>
      </c>
      <c r="C29" s="123">
        <f t="shared" ref="C29:H29" si="0">SUM(C19:C28)</f>
        <v>0</v>
      </c>
      <c r="D29" s="123">
        <f t="shared" si="0"/>
        <v>0</v>
      </c>
      <c r="E29" s="123">
        <f t="shared" si="0"/>
        <v>0</v>
      </c>
      <c r="F29" s="123">
        <f t="shared" si="0"/>
        <v>0</v>
      </c>
      <c r="G29" s="123">
        <f t="shared" si="0"/>
        <v>0</v>
      </c>
      <c r="H29" s="124">
        <f t="shared" si="0"/>
        <v>0</v>
      </c>
    </row>
    <row r="30" spans="2:8" thickBot="1" x14ac:dyDescent="0.25">
      <c r="B30" s="125"/>
      <c r="C30" s="107"/>
      <c r="D30" s="107"/>
      <c r="E30" s="107"/>
      <c r="F30" s="107"/>
      <c r="G30" s="107"/>
      <c r="H30" s="108"/>
    </row>
    <row r="31" spans="2:8" thickBot="1" x14ac:dyDescent="0.25">
      <c r="B31" s="125"/>
      <c r="C31" s="107"/>
      <c r="D31" s="107"/>
      <c r="E31" s="107"/>
      <c r="F31" s="107"/>
      <c r="G31" s="107"/>
      <c r="H31" s="108"/>
    </row>
    <row r="32" spans="2:8" thickBot="1" x14ac:dyDescent="0.25">
      <c r="B32" s="125"/>
      <c r="C32" s="107"/>
      <c r="D32" s="107"/>
      <c r="E32" s="107"/>
      <c r="F32" s="107"/>
      <c r="G32" s="107"/>
      <c r="H32" s="108"/>
    </row>
    <row r="33" spans="2:9" thickBot="1" x14ac:dyDescent="0.25">
      <c r="B33" s="125"/>
      <c r="C33" s="107"/>
      <c r="D33" s="107"/>
      <c r="E33" s="107"/>
      <c r="F33" s="107"/>
      <c r="G33" s="107"/>
      <c r="H33" s="108"/>
    </row>
    <row r="34" spans="2:9" ht="30" customHeight="1" thickBot="1" x14ac:dyDescent="0.25">
      <c r="B34" s="264" t="s">
        <v>174</v>
      </c>
      <c r="C34" s="265">
        <f t="shared" ref="C34:H34" si="1">SUM(C30:C33)</f>
        <v>0</v>
      </c>
      <c r="D34" s="265">
        <f t="shared" si="1"/>
        <v>0</v>
      </c>
      <c r="E34" s="265">
        <f t="shared" si="1"/>
        <v>0</v>
      </c>
      <c r="F34" s="265">
        <f t="shared" si="1"/>
        <v>0</v>
      </c>
      <c r="G34" s="265">
        <f t="shared" si="1"/>
        <v>0</v>
      </c>
      <c r="H34" s="266">
        <f t="shared" si="1"/>
        <v>0</v>
      </c>
    </row>
    <row r="35" spans="2:9" ht="30" customHeight="1" thickBot="1" x14ac:dyDescent="0.25">
      <c r="B35" s="111" t="s">
        <v>362</v>
      </c>
      <c r="C35" s="332">
        <f>SUMPRODUCT((Hilfstabelle_Dropdown!$J$2:$J$42),Hilfstabelle_Dropdown!K2:K42)</f>
        <v>0</v>
      </c>
      <c r="D35" s="333"/>
      <c r="E35" s="332">
        <f>SUMPRODUCT((Hilfstabelle_Dropdown!$J$2:$J$42),Hilfstabelle_Dropdown!L2:L42)</f>
        <v>0</v>
      </c>
      <c r="F35" s="333"/>
      <c r="G35" s="332">
        <f>SUMPRODUCT((Hilfstabelle_Dropdown!$J$2:$J$42),Hilfstabelle_Dropdown!M2:M42)</f>
        <v>0</v>
      </c>
      <c r="H35" s="333"/>
      <c r="I35" s="268"/>
    </row>
    <row r="36" spans="2:9" ht="30" customHeight="1" thickBot="1" x14ac:dyDescent="0.25">
      <c r="B36" s="267" t="s">
        <v>368</v>
      </c>
      <c r="C36" s="334" t="str">
        <f>IF(C29&gt;0,C35/C29,"")</f>
        <v/>
      </c>
      <c r="D36" s="335"/>
      <c r="E36" s="334" t="str">
        <f t="shared" ref="E36" si="2">IF(E29&gt;0,E35/E29,"")</f>
        <v/>
      </c>
      <c r="F36" s="335"/>
      <c r="G36" s="334" t="str">
        <f t="shared" ref="G36" si="3">IF(G29&gt;0,G35/G29,"")</f>
        <v/>
      </c>
      <c r="H36" s="336"/>
      <c r="I36" s="268"/>
    </row>
    <row r="37" spans="2:9" ht="18.75" x14ac:dyDescent="0.2">
      <c r="B37" s="175" t="s">
        <v>307</v>
      </c>
    </row>
    <row r="39" spans="2:9" ht="18" x14ac:dyDescent="0.2">
      <c r="G39" s="322" t="s">
        <v>85</v>
      </c>
      <c r="H39" s="322"/>
    </row>
  </sheetData>
  <sheetProtection algorithmName="SHA-512" hashValue="yCbr5crNFG8CNVqXZW/2WEM2/srF1ubrrR58kSjLJri7mpCfa0vCR2yuwZos/9jmlVD41NCM+hpVcCY1Ftu+qg==" saltValue="oO04DYuaaVaAyJHuVk0VTQ==" spinCount="100000" sheet="1" selectLockedCells="1"/>
  <mergeCells count="25">
    <mergeCell ref="G39:H39"/>
    <mergeCell ref="B15:B17"/>
    <mergeCell ref="C16:D16"/>
    <mergeCell ref="E16:F16"/>
    <mergeCell ref="G16:H16"/>
    <mergeCell ref="C15:D15"/>
    <mergeCell ref="E15:F15"/>
    <mergeCell ref="G15:H15"/>
    <mergeCell ref="C35:D35"/>
    <mergeCell ref="C36:D36"/>
    <mergeCell ref="E35:F35"/>
    <mergeCell ref="E36:F36"/>
    <mergeCell ref="G35:H35"/>
    <mergeCell ref="G36:H36"/>
    <mergeCell ref="C10:E10"/>
    <mergeCell ref="C12:D12"/>
    <mergeCell ref="C13:D13"/>
    <mergeCell ref="C1:E1"/>
    <mergeCell ref="C3:E3"/>
    <mergeCell ref="C4:E4"/>
    <mergeCell ref="C8:E8"/>
    <mergeCell ref="C9:E9"/>
    <mergeCell ref="C5:E5"/>
    <mergeCell ref="C6:E6"/>
    <mergeCell ref="C7:E7"/>
  </mergeCells>
  <dataValidations count="1">
    <dataValidation type="textLength" allowBlank="1" showInputMessage="1" showErrorMessage="1" error="Die Personenidentnummer ist 12stellig!" sqref="C7:E7">
      <formula1>12</formula1>
      <formula2>12</formula2>
    </dataValidation>
  </dataValidations>
  <hyperlinks>
    <hyperlink ref="G39:H39" location="'4_Pflanzenbau'!A1" display="weiter"/>
  </hyperlinks>
  <printOptions horizontalCentered="1"/>
  <pageMargins left="0.70866141732283472" right="0.70866141732283472" top="0.78740157480314965" bottom="0.78740157480314965" header="0.31496062992125984" footer="0.31496062992125984"/>
  <pageSetup paperSize="9" scale="64" fitToHeight="4" orientation="landscape" r:id="rId1"/>
  <headerFooter>
    <oddHeader>&amp;LAntrag Junglandwirteförderung 2023</oddHeader>
    <oddFooter>&amp;LTLLLR 03/2023&amp;C&amp;A&amp;R&amp;P von &amp;N</oddFooter>
  </headerFooter>
  <ignoredErrors>
    <ignoredError sqref="C29:H29 C34:H34"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Hilfstabelle_Dropdown!$C$2:$C$3</xm:f>
          </x14:formula1>
          <xm:sqref>H12:H13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89C1"/>
  </sheetPr>
  <dimension ref="A1:Q82"/>
  <sheetViews>
    <sheetView showGridLines="0" showRowColHeaders="0" showZeros="0" zoomScaleNormal="100" workbookViewId="0">
      <pane ySplit="9" topLeftCell="A10" activePane="bottomLeft" state="frozen"/>
      <selection pane="bottomLeft" activeCell="C12" sqref="C12"/>
    </sheetView>
  </sheetViews>
  <sheetFormatPr baseColWidth="10" defaultColWidth="11.42578125" defaultRowHeight="12.75" x14ac:dyDescent="0.2"/>
  <cols>
    <col min="1" max="1" width="3.28515625" style="26" customWidth="1"/>
    <col min="2" max="2" width="44.7109375" style="26" customWidth="1"/>
    <col min="3" max="3" width="12.42578125" style="37" customWidth="1"/>
    <col min="4" max="7" width="12.42578125" style="26" customWidth="1"/>
    <col min="8" max="8" width="12.42578125" style="37" customWidth="1"/>
    <col min="9" max="17" width="12.42578125" style="26" customWidth="1"/>
    <col min="18" max="16384" width="11.42578125" style="26"/>
  </cols>
  <sheetData>
    <row r="1" spans="1:17" s="2" customFormat="1" x14ac:dyDescent="0.2">
      <c r="G1" s="3"/>
      <c r="L1" s="3"/>
    </row>
    <row r="2" spans="1:17" s="2" customFormat="1" ht="57.75" customHeight="1" x14ac:dyDescent="0.2">
      <c r="B2" s="338" t="s">
        <v>139</v>
      </c>
      <c r="C2" s="339"/>
      <c r="D2" s="339"/>
      <c r="E2" s="339"/>
      <c r="F2" s="339"/>
      <c r="G2" s="339"/>
      <c r="H2" s="339"/>
      <c r="I2" s="339"/>
      <c r="J2" s="339"/>
      <c r="K2" s="339"/>
      <c r="L2" s="339"/>
      <c r="M2" s="339"/>
      <c r="N2" s="339"/>
      <c r="O2" s="339"/>
      <c r="P2" s="339"/>
      <c r="Q2" s="339"/>
    </row>
    <row r="3" spans="1:17" s="2" customFormat="1" x14ac:dyDescent="0.2">
      <c r="G3" s="3"/>
      <c r="L3" s="3"/>
    </row>
    <row r="4" spans="1:17" s="2" customFormat="1" ht="11.25" customHeight="1" thickBot="1" x14ac:dyDescent="0.25">
      <c r="G4" s="3"/>
      <c r="L4" s="3"/>
    </row>
    <row r="5" spans="1:17" s="288" customFormat="1" ht="16.5" thickBot="1" x14ac:dyDescent="0.25">
      <c r="A5" s="2"/>
      <c r="B5" s="287" t="s">
        <v>371</v>
      </c>
      <c r="C5" s="353" t="str">
        <f>IF('3_Betriebsdaten'!C7:E7="","",'3_Betriebsdaten'!C7:E7)</f>
        <v/>
      </c>
      <c r="D5" s="354"/>
      <c r="E5" s="354"/>
      <c r="F5" s="354"/>
      <c r="G5" s="355"/>
    </row>
    <row r="6" spans="1:17" ht="15.75" x14ac:dyDescent="0.2">
      <c r="A6" s="2"/>
      <c r="B6" s="25"/>
      <c r="C6" s="340" t="s">
        <v>355</v>
      </c>
      <c r="D6" s="341"/>
      <c r="E6" s="341"/>
      <c r="F6" s="342"/>
      <c r="G6" s="347"/>
      <c r="H6" s="349" t="s">
        <v>357</v>
      </c>
      <c r="I6" s="350"/>
      <c r="J6" s="350"/>
      <c r="K6" s="350"/>
      <c r="L6" s="351"/>
      <c r="M6" s="340" t="s">
        <v>70</v>
      </c>
      <c r="N6" s="341"/>
      <c r="O6" s="341"/>
      <c r="P6" s="342"/>
      <c r="Q6" s="343"/>
    </row>
    <row r="7" spans="1:17" ht="13.5" thickBot="1" x14ac:dyDescent="0.25">
      <c r="A7" s="2"/>
      <c r="B7" s="27"/>
      <c r="C7" s="344">
        <f>'3_Betriebsdaten'!B13</f>
        <v>2024</v>
      </c>
      <c r="D7" s="345"/>
      <c r="E7" s="345"/>
      <c r="F7" s="345"/>
      <c r="G7" s="346"/>
      <c r="H7" s="352">
        <f>'3_Betriebsdaten'!C13</f>
        <v>2025</v>
      </c>
      <c r="I7" s="345"/>
      <c r="J7" s="345"/>
      <c r="K7" s="345"/>
      <c r="L7" s="346"/>
      <c r="M7" s="344">
        <f>'3_Betriebsdaten'!G16</f>
        <v>2026</v>
      </c>
      <c r="N7" s="345"/>
      <c r="O7" s="345"/>
      <c r="P7" s="345"/>
      <c r="Q7" s="348"/>
    </row>
    <row r="8" spans="1:17" s="28" customFormat="1" ht="37.5" customHeight="1" x14ac:dyDescent="0.25">
      <c r="B8" s="27"/>
      <c r="C8" s="29" t="s">
        <v>71</v>
      </c>
      <c r="D8" s="30" t="s">
        <v>72</v>
      </c>
      <c r="E8" s="30" t="s">
        <v>73</v>
      </c>
      <c r="F8" s="180" t="s">
        <v>65</v>
      </c>
      <c r="G8" s="31" t="s">
        <v>316</v>
      </c>
      <c r="H8" s="29" t="s">
        <v>71</v>
      </c>
      <c r="I8" s="30" t="s">
        <v>72</v>
      </c>
      <c r="J8" s="30" t="s">
        <v>73</v>
      </c>
      <c r="K8" s="31" t="s">
        <v>65</v>
      </c>
      <c r="L8" s="31" t="s">
        <v>316</v>
      </c>
      <c r="M8" s="29" t="s">
        <v>71</v>
      </c>
      <c r="N8" s="30" t="s">
        <v>72</v>
      </c>
      <c r="O8" s="30" t="s">
        <v>73</v>
      </c>
      <c r="P8" s="31" t="s">
        <v>65</v>
      </c>
      <c r="Q8" s="184" t="s">
        <v>316</v>
      </c>
    </row>
    <row r="9" spans="1:17" s="28" customFormat="1" ht="21" customHeight="1" thickBot="1" x14ac:dyDescent="0.3">
      <c r="B9" s="32" t="s">
        <v>1</v>
      </c>
      <c r="C9" s="33" t="s">
        <v>2</v>
      </c>
      <c r="D9" s="34" t="s">
        <v>3</v>
      </c>
      <c r="E9" s="34" t="s">
        <v>4</v>
      </c>
      <c r="F9" s="181" t="s">
        <v>5</v>
      </c>
      <c r="G9" s="35" t="s">
        <v>6</v>
      </c>
      <c r="H9" s="33" t="s">
        <v>7</v>
      </c>
      <c r="I9" s="34" t="s">
        <v>8</v>
      </c>
      <c r="J9" s="34" t="s">
        <v>14</v>
      </c>
      <c r="K9" s="35" t="s">
        <v>66</v>
      </c>
      <c r="L9" s="35" t="s">
        <v>67</v>
      </c>
      <c r="M9" s="33" t="s">
        <v>68</v>
      </c>
      <c r="N9" s="34" t="s">
        <v>74</v>
      </c>
      <c r="O9" s="34" t="s">
        <v>317</v>
      </c>
      <c r="P9" s="34" t="s">
        <v>318</v>
      </c>
      <c r="Q9" s="185" t="s">
        <v>319</v>
      </c>
    </row>
    <row r="10" spans="1:17" ht="15.75" customHeight="1" thickBot="1" x14ac:dyDescent="0.25">
      <c r="B10" s="5"/>
      <c r="C10" s="221"/>
      <c r="D10" s="222"/>
      <c r="E10" s="222"/>
      <c r="F10" s="223"/>
      <c r="G10" s="253">
        <f>E10*F10</f>
        <v>0</v>
      </c>
      <c r="H10" s="221"/>
      <c r="I10" s="222"/>
      <c r="J10" s="222"/>
      <c r="K10" s="222"/>
      <c r="L10" s="253">
        <f>J10*K10</f>
        <v>0</v>
      </c>
      <c r="M10" s="221"/>
      <c r="N10" s="222"/>
      <c r="O10" s="222"/>
      <c r="P10" s="223"/>
      <c r="Q10" s="254">
        <f>O10*P10</f>
        <v>0</v>
      </c>
    </row>
    <row r="11" spans="1:17" ht="15.75" customHeight="1" thickBot="1" x14ac:dyDescent="0.25">
      <c r="B11" s="5"/>
      <c r="C11" s="221"/>
      <c r="D11" s="222"/>
      <c r="E11" s="222"/>
      <c r="F11" s="223"/>
      <c r="G11" s="253">
        <f t="shared" ref="G11:G16" si="0">E11*F11</f>
        <v>0</v>
      </c>
      <c r="H11" s="221"/>
      <c r="I11" s="222"/>
      <c r="J11" s="222"/>
      <c r="K11" s="222"/>
      <c r="L11" s="253">
        <f t="shared" ref="L11:L16" si="1">J11*K11</f>
        <v>0</v>
      </c>
      <c r="M11" s="221"/>
      <c r="N11" s="222"/>
      <c r="O11" s="222"/>
      <c r="P11" s="223"/>
      <c r="Q11" s="254">
        <f t="shared" ref="Q11:Q16" si="2">O11*P11</f>
        <v>0</v>
      </c>
    </row>
    <row r="12" spans="1:17" ht="15.75" customHeight="1" thickBot="1" x14ac:dyDescent="0.25">
      <c r="B12" s="5"/>
      <c r="C12" s="221"/>
      <c r="D12" s="222"/>
      <c r="E12" s="222"/>
      <c r="F12" s="223"/>
      <c r="G12" s="253">
        <f t="shared" si="0"/>
        <v>0</v>
      </c>
      <c r="H12" s="221"/>
      <c r="I12" s="222"/>
      <c r="J12" s="222"/>
      <c r="K12" s="222"/>
      <c r="L12" s="253">
        <f t="shared" si="1"/>
        <v>0</v>
      </c>
      <c r="M12" s="221"/>
      <c r="N12" s="222"/>
      <c r="O12" s="222"/>
      <c r="P12" s="223"/>
      <c r="Q12" s="254">
        <f t="shared" si="2"/>
        <v>0</v>
      </c>
    </row>
    <row r="13" spans="1:17" ht="15.75" customHeight="1" thickBot="1" x14ac:dyDescent="0.25">
      <c r="B13" s="5"/>
      <c r="C13" s="221"/>
      <c r="D13" s="222"/>
      <c r="E13" s="222"/>
      <c r="F13" s="223"/>
      <c r="G13" s="253">
        <f t="shared" si="0"/>
        <v>0</v>
      </c>
      <c r="H13" s="221"/>
      <c r="I13" s="222"/>
      <c r="J13" s="222"/>
      <c r="K13" s="222"/>
      <c r="L13" s="253">
        <f t="shared" si="1"/>
        <v>0</v>
      </c>
      <c r="M13" s="221"/>
      <c r="N13" s="222"/>
      <c r="O13" s="222"/>
      <c r="P13" s="223"/>
      <c r="Q13" s="254">
        <f t="shared" si="2"/>
        <v>0</v>
      </c>
    </row>
    <row r="14" spans="1:17" ht="15.75" customHeight="1" thickBot="1" x14ac:dyDescent="0.25">
      <c r="B14" s="6"/>
      <c r="C14" s="224"/>
      <c r="D14" s="225"/>
      <c r="E14" s="225"/>
      <c r="F14" s="226"/>
      <c r="G14" s="253">
        <f t="shared" si="0"/>
        <v>0</v>
      </c>
      <c r="H14" s="224"/>
      <c r="I14" s="225"/>
      <c r="J14" s="225"/>
      <c r="K14" s="225"/>
      <c r="L14" s="253">
        <f t="shared" si="1"/>
        <v>0</v>
      </c>
      <c r="M14" s="224"/>
      <c r="N14" s="225"/>
      <c r="O14" s="225"/>
      <c r="P14" s="226"/>
      <c r="Q14" s="254">
        <f t="shared" si="2"/>
        <v>0</v>
      </c>
    </row>
    <row r="15" spans="1:17" ht="15.75" customHeight="1" thickBot="1" x14ac:dyDescent="0.25">
      <c r="B15" s="6"/>
      <c r="C15" s="224"/>
      <c r="D15" s="225"/>
      <c r="E15" s="225"/>
      <c r="F15" s="226"/>
      <c r="G15" s="253">
        <f t="shared" si="0"/>
        <v>0</v>
      </c>
      <c r="H15" s="224"/>
      <c r="I15" s="225"/>
      <c r="J15" s="225"/>
      <c r="K15" s="225"/>
      <c r="L15" s="253">
        <f t="shared" si="1"/>
        <v>0</v>
      </c>
      <c r="M15" s="224"/>
      <c r="N15" s="225"/>
      <c r="O15" s="225"/>
      <c r="P15" s="226"/>
      <c r="Q15" s="254">
        <f t="shared" si="2"/>
        <v>0</v>
      </c>
    </row>
    <row r="16" spans="1:17" ht="15.75" customHeight="1" thickBot="1" x14ac:dyDescent="0.25">
      <c r="B16" s="5"/>
      <c r="C16" s="221"/>
      <c r="D16" s="222"/>
      <c r="E16" s="222"/>
      <c r="F16" s="223"/>
      <c r="G16" s="253">
        <f t="shared" si="0"/>
        <v>0</v>
      </c>
      <c r="H16" s="221"/>
      <c r="I16" s="222"/>
      <c r="J16" s="222"/>
      <c r="K16" s="222"/>
      <c r="L16" s="253">
        <f t="shared" si="1"/>
        <v>0</v>
      </c>
      <c r="M16" s="221"/>
      <c r="N16" s="222"/>
      <c r="O16" s="222"/>
      <c r="P16" s="223"/>
      <c r="Q16" s="254">
        <f t="shared" si="2"/>
        <v>0</v>
      </c>
    </row>
    <row r="17" spans="2:17" ht="29.25" customHeight="1" thickBot="1" x14ac:dyDescent="0.25">
      <c r="B17" s="4" t="s">
        <v>181</v>
      </c>
      <c r="C17" s="359">
        <f>SUM(G10:G16)</f>
        <v>0</v>
      </c>
      <c r="D17" s="360"/>
      <c r="E17" s="360"/>
      <c r="F17" s="360"/>
      <c r="G17" s="361"/>
      <c r="H17" s="356">
        <f>SUM(L10:L16)</f>
        <v>0</v>
      </c>
      <c r="I17" s="357"/>
      <c r="J17" s="357"/>
      <c r="K17" s="357"/>
      <c r="L17" s="358"/>
      <c r="M17" s="356">
        <f>SUM(Q10:Q16)</f>
        <v>0</v>
      </c>
      <c r="N17" s="357"/>
      <c r="O17" s="357"/>
      <c r="P17" s="357"/>
      <c r="Q17" s="362"/>
    </row>
    <row r="18" spans="2:17" ht="15.75" customHeight="1" thickBot="1" x14ac:dyDescent="0.25">
      <c r="B18" s="5"/>
      <c r="C18" s="221"/>
      <c r="D18" s="222"/>
      <c r="E18" s="222"/>
      <c r="F18" s="223"/>
      <c r="G18" s="253">
        <f t="shared" ref="G18:G24" si="3">E18*F18</f>
        <v>0</v>
      </c>
      <c r="H18" s="221"/>
      <c r="I18" s="222"/>
      <c r="J18" s="222"/>
      <c r="K18" s="222"/>
      <c r="L18" s="253">
        <f>J18*K18</f>
        <v>0</v>
      </c>
      <c r="M18" s="221"/>
      <c r="N18" s="222"/>
      <c r="O18" s="222"/>
      <c r="P18" s="223"/>
      <c r="Q18" s="254">
        <f>O18*P18</f>
        <v>0</v>
      </c>
    </row>
    <row r="19" spans="2:17" ht="15.75" customHeight="1" thickBot="1" x14ac:dyDescent="0.25">
      <c r="B19" s="5"/>
      <c r="C19" s="221"/>
      <c r="D19" s="222"/>
      <c r="E19" s="222"/>
      <c r="F19" s="223"/>
      <c r="G19" s="253">
        <f t="shared" si="3"/>
        <v>0</v>
      </c>
      <c r="H19" s="221"/>
      <c r="I19" s="222"/>
      <c r="J19" s="222"/>
      <c r="K19" s="222"/>
      <c r="L19" s="253">
        <f t="shared" ref="L19:L24" si="4">J19*K19</f>
        <v>0</v>
      </c>
      <c r="M19" s="221"/>
      <c r="N19" s="222"/>
      <c r="O19" s="222"/>
      <c r="P19" s="223"/>
      <c r="Q19" s="254">
        <f t="shared" ref="Q19:Q24" si="5">O19*P19</f>
        <v>0</v>
      </c>
    </row>
    <row r="20" spans="2:17" ht="15.75" customHeight="1" thickBot="1" x14ac:dyDescent="0.25">
      <c r="B20" s="5"/>
      <c r="C20" s="221"/>
      <c r="D20" s="222"/>
      <c r="E20" s="222"/>
      <c r="F20" s="223"/>
      <c r="G20" s="253">
        <f t="shared" si="3"/>
        <v>0</v>
      </c>
      <c r="H20" s="221"/>
      <c r="I20" s="222"/>
      <c r="J20" s="222"/>
      <c r="K20" s="222"/>
      <c r="L20" s="253">
        <f t="shared" si="4"/>
        <v>0</v>
      </c>
      <c r="M20" s="221"/>
      <c r="N20" s="222"/>
      <c r="O20" s="222"/>
      <c r="P20" s="223"/>
      <c r="Q20" s="254">
        <f t="shared" si="5"/>
        <v>0</v>
      </c>
    </row>
    <row r="21" spans="2:17" ht="15.75" customHeight="1" thickBot="1" x14ac:dyDescent="0.25">
      <c r="B21" s="5"/>
      <c r="C21" s="221"/>
      <c r="D21" s="222"/>
      <c r="E21" s="222"/>
      <c r="F21" s="223"/>
      <c r="G21" s="253">
        <f t="shared" si="3"/>
        <v>0</v>
      </c>
      <c r="H21" s="221"/>
      <c r="I21" s="222"/>
      <c r="J21" s="222"/>
      <c r="K21" s="222"/>
      <c r="L21" s="253">
        <f t="shared" si="4"/>
        <v>0</v>
      </c>
      <c r="M21" s="221"/>
      <c r="N21" s="222"/>
      <c r="O21" s="222"/>
      <c r="P21" s="223"/>
      <c r="Q21" s="254">
        <f t="shared" si="5"/>
        <v>0</v>
      </c>
    </row>
    <row r="22" spans="2:17" ht="15.75" customHeight="1" thickBot="1" x14ac:dyDescent="0.25">
      <c r="B22" s="6"/>
      <c r="C22" s="224"/>
      <c r="D22" s="225"/>
      <c r="E22" s="225"/>
      <c r="F22" s="226"/>
      <c r="G22" s="253">
        <f t="shared" si="3"/>
        <v>0</v>
      </c>
      <c r="H22" s="224"/>
      <c r="I22" s="225"/>
      <c r="J22" s="225"/>
      <c r="K22" s="225"/>
      <c r="L22" s="253">
        <f t="shared" si="4"/>
        <v>0</v>
      </c>
      <c r="M22" s="224"/>
      <c r="N22" s="225"/>
      <c r="O22" s="225"/>
      <c r="P22" s="226"/>
      <c r="Q22" s="254">
        <f t="shared" si="5"/>
        <v>0</v>
      </c>
    </row>
    <row r="23" spans="2:17" ht="15.75" customHeight="1" thickBot="1" x14ac:dyDescent="0.25">
      <c r="B23" s="6"/>
      <c r="C23" s="224"/>
      <c r="D23" s="225"/>
      <c r="E23" s="225"/>
      <c r="F23" s="226"/>
      <c r="G23" s="253">
        <f t="shared" si="3"/>
        <v>0</v>
      </c>
      <c r="H23" s="224"/>
      <c r="I23" s="225"/>
      <c r="J23" s="225"/>
      <c r="K23" s="225"/>
      <c r="L23" s="253">
        <f t="shared" si="4"/>
        <v>0</v>
      </c>
      <c r="M23" s="224"/>
      <c r="N23" s="225"/>
      <c r="O23" s="225"/>
      <c r="P23" s="226"/>
      <c r="Q23" s="254">
        <f t="shared" si="5"/>
        <v>0</v>
      </c>
    </row>
    <row r="24" spans="2:17" ht="15.75" customHeight="1" thickBot="1" x14ac:dyDescent="0.25">
      <c r="B24" s="5"/>
      <c r="C24" s="221"/>
      <c r="D24" s="222"/>
      <c r="E24" s="222"/>
      <c r="F24" s="223"/>
      <c r="G24" s="253">
        <f t="shared" si="3"/>
        <v>0</v>
      </c>
      <c r="H24" s="221"/>
      <c r="I24" s="222"/>
      <c r="J24" s="222"/>
      <c r="K24" s="222"/>
      <c r="L24" s="253">
        <f t="shared" si="4"/>
        <v>0</v>
      </c>
      <c r="M24" s="221"/>
      <c r="N24" s="222"/>
      <c r="O24" s="222"/>
      <c r="P24" s="223"/>
      <c r="Q24" s="254">
        <f t="shared" si="5"/>
        <v>0</v>
      </c>
    </row>
    <row r="25" spans="2:17" ht="29.25" customHeight="1" thickBot="1" x14ac:dyDescent="0.25">
      <c r="B25" s="4" t="s">
        <v>182</v>
      </c>
      <c r="C25" s="359">
        <f>SUM(G18:G24)</f>
        <v>0</v>
      </c>
      <c r="D25" s="360"/>
      <c r="E25" s="360"/>
      <c r="F25" s="360"/>
      <c r="G25" s="361"/>
      <c r="H25" s="356">
        <f>SUM(L18:L24)</f>
        <v>0</v>
      </c>
      <c r="I25" s="357"/>
      <c r="J25" s="357"/>
      <c r="K25" s="357"/>
      <c r="L25" s="358"/>
      <c r="M25" s="356">
        <f>SUM(Q18:Q24)</f>
        <v>0</v>
      </c>
      <c r="N25" s="357"/>
      <c r="O25" s="357"/>
      <c r="P25" s="357"/>
      <c r="Q25" s="362"/>
    </row>
    <row r="26" spans="2:17" ht="15.75" customHeight="1" thickBot="1" x14ac:dyDescent="0.25">
      <c r="B26" s="5"/>
      <c r="C26" s="221"/>
      <c r="D26" s="222"/>
      <c r="E26" s="222"/>
      <c r="F26" s="223"/>
      <c r="G26" s="253">
        <f t="shared" ref="G26:G32" si="6">E26*F26</f>
        <v>0</v>
      </c>
      <c r="H26" s="221"/>
      <c r="I26" s="222"/>
      <c r="J26" s="222"/>
      <c r="K26" s="222"/>
      <c r="L26" s="253">
        <f>J26*K26</f>
        <v>0</v>
      </c>
      <c r="M26" s="221"/>
      <c r="N26" s="222"/>
      <c r="O26" s="222"/>
      <c r="P26" s="223"/>
      <c r="Q26" s="254">
        <f>O26*P26</f>
        <v>0</v>
      </c>
    </row>
    <row r="27" spans="2:17" ht="15.75" customHeight="1" thickBot="1" x14ac:dyDescent="0.25">
      <c r="B27" s="5"/>
      <c r="C27" s="221"/>
      <c r="D27" s="222"/>
      <c r="E27" s="222"/>
      <c r="F27" s="223"/>
      <c r="G27" s="253">
        <f t="shared" si="6"/>
        <v>0</v>
      </c>
      <c r="H27" s="221"/>
      <c r="I27" s="222"/>
      <c r="J27" s="222"/>
      <c r="K27" s="222"/>
      <c r="L27" s="253">
        <f t="shared" ref="L27:L32" si="7">J27*K27</f>
        <v>0</v>
      </c>
      <c r="M27" s="221"/>
      <c r="N27" s="222"/>
      <c r="O27" s="222"/>
      <c r="P27" s="223"/>
      <c r="Q27" s="254">
        <f t="shared" ref="Q27:Q32" si="8">O27*P27</f>
        <v>0</v>
      </c>
    </row>
    <row r="28" spans="2:17" ht="15.75" customHeight="1" thickBot="1" x14ac:dyDescent="0.25">
      <c r="B28" s="5"/>
      <c r="C28" s="221"/>
      <c r="D28" s="222"/>
      <c r="E28" s="222"/>
      <c r="F28" s="223"/>
      <c r="G28" s="253">
        <f t="shared" si="6"/>
        <v>0</v>
      </c>
      <c r="H28" s="221"/>
      <c r="I28" s="222"/>
      <c r="J28" s="222"/>
      <c r="K28" s="222"/>
      <c r="L28" s="253">
        <f t="shared" si="7"/>
        <v>0</v>
      </c>
      <c r="M28" s="221"/>
      <c r="N28" s="222"/>
      <c r="O28" s="222"/>
      <c r="P28" s="223"/>
      <c r="Q28" s="254">
        <f t="shared" si="8"/>
        <v>0</v>
      </c>
    </row>
    <row r="29" spans="2:17" ht="15.75" customHeight="1" thickBot="1" x14ac:dyDescent="0.25">
      <c r="B29" s="5"/>
      <c r="C29" s="221"/>
      <c r="D29" s="222"/>
      <c r="E29" s="222"/>
      <c r="F29" s="223"/>
      <c r="G29" s="253">
        <f t="shared" si="6"/>
        <v>0</v>
      </c>
      <c r="H29" s="221"/>
      <c r="I29" s="222"/>
      <c r="J29" s="222"/>
      <c r="K29" s="222"/>
      <c r="L29" s="253">
        <f t="shared" si="7"/>
        <v>0</v>
      </c>
      <c r="M29" s="221"/>
      <c r="N29" s="222"/>
      <c r="O29" s="222"/>
      <c r="P29" s="223"/>
      <c r="Q29" s="254">
        <f t="shared" si="8"/>
        <v>0</v>
      </c>
    </row>
    <row r="30" spans="2:17" ht="15.75" customHeight="1" thickBot="1" x14ac:dyDescent="0.25">
      <c r="B30" s="6"/>
      <c r="C30" s="224"/>
      <c r="D30" s="225"/>
      <c r="E30" s="225"/>
      <c r="F30" s="226"/>
      <c r="G30" s="253">
        <f t="shared" si="6"/>
        <v>0</v>
      </c>
      <c r="H30" s="224"/>
      <c r="I30" s="225"/>
      <c r="J30" s="225"/>
      <c r="K30" s="225"/>
      <c r="L30" s="253">
        <f t="shared" si="7"/>
        <v>0</v>
      </c>
      <c r="M30" s="224"/>
      <c r="N30" s="225"/>
      <c r="O30" s="225"/>
      <c r="P30" s="226"/>
      <c r="Q30" s="254">
        <f t="shared" si="8"/>
        <v>0</v>
      </c>
    </row>
    <row r="31" spans="2:17" ht="15.75" customHeight="1" thickBot="1" x14ac:dyDescent="0.25">
      <c r="B31" s="6"/>
      <c r="C31" s="224"/>
      <c r="D31" s="225"/>
      <c r="E31" s="225"/>
      <c r="F31" s="226"/>
      <c r="G31" s="253">
        <f t="shared" si="6"/>
        <v>0</v>
      </c>
      <c r="H31" s="224"/>
      <c r="I31" s="225"/>
      <c r="J31" s="225"/>
      <c r="K31" s="225"/>
      <c r="L31" s="253">
        <f t="shared" si="7"/>
        <v>0</v>
      </c>
      <c r="M31" s="224"/>
      <c r="N31" s="225"/>
      <c r="O31" s="225"/>
      <c r="P31" s="226"/>
      <c r="Q31" s="254">
        <f t="shared" si="8"/>
        <v>0</v>
      </c>
    </row>
    <row r="32" spans="2:17" ht="15.75" customHeight="1" thickBot="1" x14ac:dyDescent="0.25">
      <c r="B32" s="5"/>
      <c r="C32" s="221"/>
      <c r="D32" s="222"/>
      <c r="E32" s="222"/>
      <c r="F32" s="223"/>
      <c r="G32" s="253">
        <f t="shared" si="6"/>
        <v>0</v>
      </c>
      <c r="H32" s="221"/>
      <c r="I32" s="222"/>
      <c r="J32" s="222"/>
      <c r="K32" s="222"/>
      <c r="L32" s="253">
        <f t="shared" si="7"/>
        <v>0</v>
      </c>
      <c r="M32" s="221"/>
      <c r="N32" s="222"/>
      <c r="O32" s="222"/>
      <c r="P32" s="223"/>
      <c r="Q32" s="254">
        <f t="shared" si="8"/>
        <v>0</v>
      </c>
    </row>
    <row r="33" spans="2:17" ht="29.25" customHeight="1" thickBot="1" x14ac:dyDescent="0.25">
      <c r="B33" s="4" t="s">
        <v>183</v>
      </c>
      <c r="C33" s="359">
        <f>SUM(G26:G32)</f>
        <v>0</v>
      </c>
      <c r="D33" s="360"/>
      <c r="E33" s="360"/>
      <c r="F33" s="360"/>
      <c r="G33" s="361"/>
      <c r="H33" s="356">
        <f>SUM(L26:L32)</f>
        <v>0</v>
      </c>
      <c r="I33" s="357"/>
      <c r="J33" s="357"/>
      <c r="K33" s="357"/>
      <c r="L33" s="358"/>
      <c r="M33" s="356">
        <f>SUM(Q26:Q32)</f>
        <v>0</v>
      </c>
      <c r="N33" s="357"/>
      <c r="O33" s="357"/>
      <c r="P33" s="357"/>
      <c r="Q33" s="362"/>
    </row>
    <row r="34" spans="2:17" ht="15.75" customHeight="1" thickBot="1" x14ac:dyDescent="0.25">
      <c r="B34" s="5"/>
      <c r="C34" s="221"/>
      <c r="D34" s="222"/>
      <c r="E34" s="222"/>
      <c r="F34" s="223"/>
      <c r="G34" s="253">
        <f t="shared" ref="G34:G40" si="9">E34*F34</f>
        <v>0</v>
      </c>
      <c r="H34" s="221"/>
      <c r="I34" s="222"/>
      <c r="J34" s="222"/>
      <c r="K34" s="222"/>
      <c r="L34" s="253">
        <f>J34*K34</f>
        <v>0</v>
      </c>
      <c r="M34" s="221"/>
      <c r="N34" s="222"/>
      <c r="O34" s="222"/>
      <c r="P34" s="223"/>
      <c r="Q34" s="254">
        <f>O34*P34</f>
        <v>0</v>
      </c>
    </row>
    <row r="35" spans="2:17" ht="15.75" customHeight="1" thickBot="1" x14ac:dyDescent="0.25">
      <c r="B35" s="5"/>
      <c r="C35" s="221"/>
      <c r="D35" s="222"/>
      <c r="E35" s="222"/>
      <c r="F35" s="223"/>
      <c r="G35" s="253">
        <f t="shared" si="9"/>
        <v>0</v>
      </c>
      <c r="H35" s="221"/>
      <c r="I35" s="222"/>
      <c r="J35" s="222"/>
      <c r="K35" s="222"/>
      <c r="L35" s="253">
        <f t="shared" ref="L35:L40" si="10">J35*K35</f>
        <v>0</v>
      </c>
      <c r="M35" s="221"/>
      <c r="N35" s="222"/>
      <c r="O35" s="222"/>
      <c r="P35" s="223"/>
      <c r="Q35" s="254">
        <f t="shared" ref="Q35:Q40" si="11">O35*P35</f>
        <v>0</v>
      </c>
    </row>
    <row r="36" spans="2:17" ht="15.75" customHeight="1" thickBot="1" x14ac:dyDescent="0.25">
      <c r="B36" s="5"/>
      <c r="C36" s="221"/>
      <c r="D36" s="222"/>
      <c r="E36" s="222"/>
      <c r="F36" s="223"/>
      <c r="G36" s="253">
        <f t="shared" si="9"/>
        <v>0</v>
      </c>
      <c r="H36" s="221"/>
      <c r="I36" s="222"/>
      <c r="J36" s="222"/>
      <c r="K36" s="222"/>
      <c r="L36" s="253">
        <f t="shared" si="10"/>
        <v>0</v>
      </c>
      <c r="M36" s="221"/>
      <c r="N36" s="222"/>
      <c r="O36" s="222"/>
      <c r="P36" s="223"/>
      <c r="Q36" s="254">
        <f t="shared" si="11"/>
        <v>0</v>
      </c>
    </row>
    <row r="37" spans="2:17" ht="15.75" customHeight="1" thickBot="1" x14ac:dyDescent="0.25">
      <c r="B37" s="5"/>
      <c r="C37" s="221"/>
      <c r="D37" s="222"/>
      <c r="E37" s="222"/>
      <c r="F37" s="223"/>
      <c r="G37" s="253">
        <f t="shared" si="9"/>
        <v>0</v>
      </c>
      <c r="H37" s="221"/>
      <c r="I37" s="222"/>
      <c r="J37" s="222"/>
      <c r="K37" s="222"/>
      <c r="L37" s="253">
        <f t="shared" si="10"/>
        <v>0</v>
      </c>
      <c r="M37" s="221"/>
      <c r="N37" s="222"/>
      <c r="O37" s="222"/>
      <c r="P37" s="223"/>
      <c r="Q37" s="254">
        <f t="shared" si="11"/>
        <v>0</v>
      </c>
    </row>
    <row r="38" spans="2:17" ht="15.75" customHeight="1" thickBot="1" x14ac:dyDescent="0.25">
      <c r="B38" s="6"/>
      <c r="C38" s="224"/>
      <c r="D38" s="225"/>
      <c r="E38" s="225"/>
      <c r="F38" s="226"/>
      <c r="G38" s="253">
        <f t="shared" si="9"/>
        <v>0</v>
      </c>
      <c r="H38" s="224"/>
      <c r="I38" s="225"/>
      <c r="J38" s="225"/>
      <c r="K38" s="225"/>
      <c r="L38" s="253">
        <f t="shared" si="10"/>
        <v>0</v>
      </c>
      <c r="M38" s="224"/>
      <c r="N38" s="225"/>
      <c r="O38" s="225"/>
      <c r="P38" s="226"/>
      <c r="Q38" s="254">
        <f t="shared" si="11"/>
        <v>0</v>
      </c>
    </row>
    <row r="39" spans="2:17" ht="15.75" customHeight="1" thickBot="1" x14ac:dyDescent="0.25">
      <c r="B39" s="6"/>
      <c r="C39" s="224"/>
      <c r="D39" s="225"/>
      <c r="E39" s="225"/>
      <c r="F39" s="226"/>
      <c r="G39" s="253">
        <f t="shared" si="9"/>
        <v>0</v>
      </c>
      <c r="H39" s="224"/>
      <c r="I39" s="225"/>
      <c r="J39" s="225"/>
      <c r="K39" s="225"/>
      <c r="L39" s="253">
        <f t="shared" si="10"/>
        <v>0</v>
      </c>
      <c r="M39" s="224"/>
      <c r="N39" s="225"/>
      <c r="O39" s="225"/>
      <c r="P39" s="226"/>
      <c r="Q39" s="254">
        <f t="shared" si="11"/>
        <v>0</v>
      </c>
    </row>
    <row r="40" spans="2:17" ht="15.75" customHeight="1" thickBot="1" x14ac:dyDescent="0.25">
      <c r="B40" s="5"/>
      <c r="C40" s="221"/>
      <c r="D40" s="222"/>
      <c r="E40" s="222"/>
      <c r="F40" s="223"/>
      <c r="G40" s="253">
        <f t="shared" si="9"/>
        <v>0</v>
      </c>
      <c r="H40" s="221"/>
      <c r="I40" s="222"/>
      <c r="J40" s="222"/>
      <c r="K40" s="222"/>
      <c r="L40" s="253">
        <f t="shared" si="10"/>
        <v>0</v>
      </c>
      <c r="M40" s="221"/>
      <c r="N40" s="222"/>
      <c r="O40" s="222"/>
      <c r="P40" s="223"/>
      <c r="Q40" s="254">
        <f t="shared" si="11"/>
        <v>0</v>
      </c>
    </row>
    <row r="41" spans="2:17" ht="29.25" customHeight="1" thickBot="1" x14ac:dyDescent="0.25">
      <c r="B41" s="4" t="s">
        <v>184</v>
      </c>
      <c r="C41" s="359">
        <f>SUM(G34:G40)</f>
        <v>0</v>
      </c>
      <c r="D41" s="360"/>
      <c r="E41" s="360"/>
      <c r="F41" s="360"/>
      <c r="G41" s="361"/>
      <c r="H41" s="356">
        <f>SUM(L34:L40)</f>
        <v>0</v>
      </c>
      <c r="I41" s="357"/>
      <c r="J41" s="357"/>
      <c r="K41" s="357"/>
      <c r="L41" s="358"/>
      <c r="M41" s="356">
        <f>SUM(Q34:Q40)</f>
        <v>0</v>
      </c>
      <c r="N41" s="357"/>
      <c r="O41" s="357"/>
      <c r="P41" s="357"/>
      <c r="Q41" s="362"/>
    </row>
    <row r="42" spans="2:17" ht="15.75" customHeight="1" thickBot="1" x14ac:dyDescent="0.25">
      <c r="B42" s="5"/>
      <c r="C42" s="221"/>
      <c r="D42" s="222"/>
      <c r="E42" s="222"/>
      <c r="F42" s="223"/>
      <c r="G42" s="253">
        <f t="shared" ref="G42:G48" si="12">E42*F42</f>
        <v>0</v>
      </c>
      <c r="H42" s="221"/>
      <c r="I42" s="222"/>
      <c r="J42" s="222"/>
      <c r="K42" s="223"/>
      <c r="L42" s="253">
        <f>J42*K42</f>
        <v>0</v>
      </c>
      <c r="M42" s="221"/>
      <c r="N42" s="222"/>
      <c r="O42" s="222"/>
      <c r="P42" s="223"/>
      <c r="Q42" s="254">
        <f>O42*P42</f>
        <v>0</v>
      </c>
    </row>
    <row r="43" spans="2:17" ht="15.75" customHeight="1" thickBot="1" x14ac:dyDescent="0.25">
      <c r="B43" s="5"/>
      <c r="C43" s="221"/>
      <c r="D43" s="222"/>
      <c r="E43" s="222"/>
      <c r="F43" s="223"/>
      <c r="G43" s="253">
        <f t="shared" si="12"/>
        <v>0</v>
      </c>
      <c r="H43" s="221"/>
      <c r="I43" s="222"/>
      <c r="J43" s="222"/>
      <c r="K43" s="223"/>
      <c r="L43" s="253">
        <f t="shared" ref="L43:L48" si="13">J43*K43</f>
        <v>0</v>
      </c>
      <c r="M43" s="221"/>
      <c r="N43" s="222"/>
      <c r="O43" s="222"/>
      <c r="P43" s="223"/>
      <c r="Q43" s="254">
        <f t="shared" ref="Q43:Q48" si="14">O43*P43</f>
        <v>0</v>
      </c>
    </row>
    <row r="44" spans="2:17" ht="15.75" customHeight="1" thickBot="1" x14ac:dyDescent="0.25">
      <c r="B44" s="5"/>
      <c r="C44" s="221"/>
      <c r="D44" s="222"/>
      <c r="E44" s="222"/>
      <c r="F44" s="223"/>
      <c r="G44" s="253">
        <f t="shared" si="12"/>
        <v>0</v>
      </c>
      <c r="H44" s="221"/>
      <c r="I44" s="222"/>
      <c r="J44" s="222"/>
      <c r="K44" s="223"/>
      <c r="L44" s="253">
        <f t="shared" si="13"/>
        <v>0</v>
      </c>
      <c r="M44" s="221"/>
      <c r="N44" s="222"/>
      <c r="O44" s="222"/>
      <c r="P44" s="223"/>
      <c r="Q44" s="254">
        <f t="shared" si="14"/>
        <v>0</v>
      </c>
    </row>
    <row r="45" spans="2:17" ht="15.75" customHeight="1" thickBot="1" x14ac:dyDescent="0.25">
      <c r="B45" s="5"/>
      <c r="C45" s="221"/>
      <c r="D45" s="222"/>
      <c r="E45" s="222"/>
      <c r="F45" s="223"/>
      <c r="G45" s="253">
        <f t="shared" si="12"/>
        <v>0</v>
      </c>
      <c r="H45" s="221"/>
      <c r="I45" s="222"/>
      <c r="J45" s="222"/>
      <c r="K45" s="223"/>
      <c r="L45" s="253">
        <f t="shared" si="13"/>
        <v>0</v>
      </c>
      <c r="M45" s="221"/>
      <c r="N45" s="222"/>
      <c r="O45" s="222"/>
      <c r="P45" s="223"/>
      <c r="Q45" s="254">
        <f t="shared" si="14"/>
        <v>0</v>
      </c>
    </row>
    <row r="46" spans="2:17" ht="15.75" customHeight="1" thickBot="1" x14ac:dyDescent="0.25">
      <c r="B46" s="6"/>
      <c r="C46" s="224"/>
      <c r="D46" s="225"/>
      <c r="E46" s="222"/>
      <c r="F46" s="223"/>
      <c r="G46" s="253">
        <f t="shared" si="12"/>
        <v>0</v>
      </c>
      <c r="H46" s="224"/>
      <c r="I46" s="225"/>
      <c r="J46" s="222"/>
      <c r="K46" s="223"/>
      <c r="L46" s="253">
        <f t="shared" si="13"/>
        <v>0</v>
      </c>
      <c r="M46" s="224"/>
      <c r="N46" s="225"/>
      <c r="O46" s="222"/>
      <c r="P46" s="223"/>
      <c r="Q46" s="254">
        <f t="shared" si="14"/>
        <v>0</v>
      </c>
    </row>
    <row r="47" spans="2:17" ht="15.75" customHeight="1" thickBot="1" x14ac:dyDescent="0.25">
      <c r="B47" s="6"/>
      <c r="C47" s="224"/>
      <c r="D47" s="225"/>
      <c r="E47" s="222"/>
      <c r="F47" s="223"/>
      <c r="G47" s="253">
        <f t="shared" si="12"/>
        <v>0</v>
      </c>
      <c r="H47" s="224"/>
      <c r="I47" s="225"/>
      <c r="J47" s="222"/>
      <c r="K47" s="223"/>
      <c r="L47" s="253">
        <f t="shared" si="13"/>
        <v>0</v>
      </c>
      <c r="M47" s="224"/>
      <c r="N47" s="225"/>
      <c r="O47" s="222"/>
      <c r="P47" s="223"/>
      <c r="Q47" s="254">
        <f t="shared" si="14"/>
        <v>0</v>
      </c>
    </row>
    <row r="48" spans="2:17" ht="15.75" customHeight="1" thickBot="1" x14ac:dyDescent="0.25">
      <c r="B48" s="5"/>
      <c r="C48" s="221"/>
      <c r="D48" s="222"/>
      <c r="E48" s="222"/>
      <c r="F48" s="223"/>
      <c r="G48" s="253">
        <f t="shared" si="12"/>
        <v>0</v>
      </c>
      <c r="H48" s="221"/>
      <c r="I48" s="222"/>
      <c r="J48" s="222"/>
      <c r="K48" s="223"/>
      <c r="L48" s="253">
        <f t="shared" si="13"/>
        <v>0</v>
      </c>
      <c r="M48" s="221"/>
      <c r="N48" s="222"/>
      <c r="O48" s="222"/>
      <c r="P48" s="223"/>
      <c r="Q48" s="254">
        <f t="shared" si="14"/>
        <v>0</v>
      </c>
    </row>
    <row r="49" spans="2:17" ht="29.25" customHeight="1" thickBot="1" x14ac:dyDescent="0.25">
      <c r="B49" s="4" t="s">
        <v>185</v>
      </c>
      <c r="C49" s="359">
        <f>SUM(G42:G48)</f>
        <v>0</v>
      </c>
      <c r="D49" s="360"/>
      <c r="E49" s="360"/>
      <c r="F49" s="360"/>
      <c r="G49" s="361"/>
      <c r="H49" s="356">
        <f>SUM(L42:L48)</f>
        <v>0</v>
      </c>
      <c r="I49" s="357"/>
      <c r="J49" s="357"/>
      <c r="K49" s="357"/>
      <c r="L49" s="358"/>
      <c r="M49" s="356">
        <f>SUM(Q42:Q48)</f>
        <v>0</v>
      </c>
      <c r="N49" s="357"/>
      <c r="O49" s="357"/>
      <c r="P49" s="357"/>
      <c r="Q49" s="362"/>
    </row>
    <row r="50" spans="2:17" ht="15.75" customHeight="1" thickBot="1" x14ac:dyDescent="0.25">
      <c r="B50" s="5"/>
      <c r="C50" s="221"/>
      <c r="D50" s="222"/>
      <c r="E50" s="222"/>
      <c r="F50" s="223"/>
      <c r="G50" s="253">
        <f t="shared" ref="G50:G56" si="15">E50*F50</f>
        <v>0</v>
      </c>
      <c r="H50" s="221"/>
      <c r="I50" s="222"/>
      <c r="J50" s="222"/>
      <c r="K50" s="223"/>
      <c r="L50" s="253">
        <f t="shared" ref="L50:L56" si="16">J50*K50</f>
        <v>0</v>
      </c>
      <c r="M50" s="221"/>
      <c r="N50" s="222"/>
      <c r="O50" s="222"/>
      <c r="P50" s="223"/>
      <c r="Q50" s="254">
        <f t="shared" ref="Q50:Q56" si="17">O50*P50</f>
        <v>0</v>
      </c>
    </row>
    <row r="51" spans="2:17" ht="15.75" customHeight="1" thickBot="1" x14ac:dyDescent="0.25">
      <c r="B51" s="5"/>
      <c r="C51" s="221"/>
      <c r="D51" s="222"/>
      <c r="E51" s="222"/>
      <c r="F51" s="223"/>
      <c r="G51" s="253">
        <f t="shared" si="15"/>
        <v>0</v>
      </c>
      <c r="H51" s="221"/>
      <c r="I51" s="222"/>
      <c r="J51" s="222"/>
      <c r="K51" s="223"/>
      <c r="L51" s="253">
        <f t="shared" si="16"/>
        <v>0</v>
      </c>
      <c r="M51" s="221"/>
      <c r="N51" s="222"/>
      <c r="O51" s="222"/>
      <c r="P51" s="223"/>
      <c r="Q51" s="254">
        <f t="shared" si="17"/>
        <v>0</v>
      </c>
    </row>
    <row r="52" spans="2:17" ht="15.75" customHeight="1" thickBot="1" x14ac:dyDescent="0.25">
      <c r="B52" s="5"/>
      <c r="C52" s="221"/>
      <c r="D52" s="222"/>
      <c r="E52" s="222"/>
      <c r="F52" s="223"/>
      <c r="G52" s="253">
        <f t="shared" si="15"/>
        <v>0</v>
      </c>
      <c r="H52" s="221"/>
      <c r="I52" s="222"/>
      <c r="J52" s="222"/>
      <c r="K52" s="223"/>
      <c r="L52" s="253">
        <f t="shared" si="16"/>
        <v>0</v>
      </c>
      <c r="M52" s="221"/>
      <c r="N52" s="222"/>
      <c r="O52" s="222"/>
      <c r="P52" s="223"/>
      <c r="Q52" s="254">
        <f t="shared" si="17"/>
        <v>0</v>
      </c>
    </row>
    <row r="53" spans="2:17" ht="15.75" customHeight="1" thickBot="1" x14ac:dyDescent="0.25">
      <c r="B53" s="5"/>
      <c r="C53" s="221"/>
      <c r="D53" s="222"/>
      <c r="E53" s="222"/>
      <c r="F53" s="223"/>
      <c r="G53" s="253">
        <f t="shared" si="15"/>
        <v>0</v>
      </c>
      <c r="H53" s="221"/>
      <c r="I53" s="222"/>
      <c r="J53" s="222"/>
      <c r="K53" s="223"/>
      <c r="L53" s="253">
        <f t="shared" si="16"/>
        <v>0</v>
      </c>
      <c r="M53" s="221"/>
      <c r="N53" s="222"/>
      <c r="O53" s="222"/>
      <c r="P53" s="223"/>
      <c r="Q53" s="254">
        <f t="shared" si="17"/>
        <v>0</v>
      </c>
    </row>
    <row r="54" spans="2:17" ht="15.75" customHeight="1" thickBot="1" x14ac:dyDescent="0.25">
      <c r="B54" s="6"/>
      <c r="C54" s="224"/>
      <c r="D54" s="225"/>
      <c r="E54" s="222"/>
      <c r="F54" s="223"/>
      <c r="G54" s="253">
        <f t="shared" si="15"/>
        <v>0</v>
      </c>
      <c r="H54" s="224"/>
      <c r="I54" s="225"/>
      <c r="J54" s="222"/>
      <c r="K54" s="223"/>
      <c r="L54" s="253">
        <f t="shared" si="16"/>
        <v>0</v>
      </c>
      <c r="M54" s="224"/>
      <c r="N54" s="225"/>
      <c r="O54" s="222"/>
      <c r="P54" s="223"/>
      <c r="Q54" s="254">
        <f t="shared" si="17"/>
        <v>0</v>
      </c>
    </row>
    <row r="55" spans="2:17" ht="15.75" customHeight="1" thickBot="1" x14ac:dyDescent="0.25">
      <c r="B55" s="6"/>
      <c r="C55" s="224"/>
      <c r="D55" s="225"/>
      <c r="E55" s="222"/>
      <c r="F55" s="223"/>
      <c r="G55" s="253">
        <f t="shared" si="15"/>
        <v>0</v>
      </c>
      <c r="H55" s="224"/>
      <c r="I55" s="225"/>
      <c r="J55" s="222"/>
      <c r="K55" s="223"/>
      <c r="L55" s="253">
        <f t="shared" si="16"/>
        <v>0</v>
      </c>
      <c r="M55" s="224"/>
      <c r="N55" s="225"/>
      <c r="O55" s="222"/>
      <c r="P55" s="223"/>
      <c r="Q55" s="254">
        <f t="shared" si="17"/>
        <v>0</v>
      </c>
    </row>
    <row r="56" spans="2:17" ht="15.75" customHeight="1" thickBot="1" x14ac:dyDescent="0.25">
      <c r="B56" s="5"/>
      <c r="C56" s="221"/>
      <c r="D56" s="222"/>
      <c r="E56" s="222"/>
      <c r="F56" s="223"/>
      <c r="G56" s="253">
        <f t="shared" si="15"/>
        <v>0</v>
      </c>
      <c r="H56" s="221"/>
      <c r="I56" s="222"/>
      <c r="J56" s="222"/>
      <c r="K56" s="223"/>
      <c r="L56" s="253">
        <f t="shared" si="16"/>
        <v>0</v>
      </c>
      <c r="M56" s="221"/>
      <c r="N56" s="222"/>
      <c r="O56" s="222"/>
      <c r="P56" s="223"/>
      <c r="Q56" s="254">
        <f t="shared" si="17"/>
        <v>0</v>
      </c>
    </row>
    <row r="57" spans="2:17" ht="29.25" customHeight="1" thickBot="1" x14ac:dyDescent="0.25">
      <c r="B57" s="4" t="s">
        <v>186</v>
      </c>
      <c r="C57" s="359">
        <f>SUM(G50:G56)</f>
        <v>0</v>
      </c>
      <c r="D57" s="360"/>
      <c r="E57" s="360"/>
      <c r="F57" s="360"/>
      <c r="G57" s="361"/>
      <c r="H57" s="356">
        <f>SUM(L50:L56)</f>
        <v>0</v>
      </c>
      <c r="I57" s="357"/>
      <c r="J57" s="357"/>
      <c r="K57" s="357"/>
      <c r="L57" s="358"/>
      <c r="M57" s="356">
        <f>SUM(Q50:Q56)</f>
        <v>0</v>
      </c>
      <c r="N57" s="357"/>
      <c r="O57" s="357"/>
      <c r="P57" s="357"/>
      <c r="Q57" s="362"/>
    </row>
    <row r="58" spans="2:17" ht="29.25" customHeight="1" thickBot="1" x14ac:dyDescent="0.25">
      <c r="B58" s="4" t="s">
        <v>187</v>
      </c>
      <c r="C58" s="227"/>
      <c r="D58" s="228"/>
      <c r="E58" s="228"/>
      <c r="F58" s="229"/>
      <c r="G58" s="256">
        <f>E58*F58</f>
        <v>0</v>
      </c>
      <c r="H58" s="227"/>
      <c r="I58" s="228"/>
      <c r="J58" s="228"/>
      <c r="K58" s="228"/>
      <c r="L58" s="256">
        <f>J58*K58</f>
        <v>0</v>
      </c>
      <c r="M58" s="227"/>
      <c r="N58" s="228"/>
      <c r="O58" s="228"/>
      <c r="P58" s="229"/>
      <c r="Q58" s="255">
        <f>O58*P58</f>
        <v>0</v>
      </c>
    </row>
    <row r="59" spans="2:17" ht="29.25" customHeight="1" thickBot="1" x14ac:dyDescent="0.25">
      <c r="B59" s="74" t="s">
        <v>188</v>
      </c>
      <c r="C59" s="218"/>
      <c r="D59" s="219"/>
      <c r="E59" s="219"/>
      <c r="F59" s="219"/>
      <c r="G59" s="220">
        <f>C17+C25+C33+C41+C49+C57+G58</f>
        <v>0</v>
      </c>
      <c r="H59" s="218"/>
      <c r="I59" s="219"/>
      <c r="J59" s="219"/>
      <c r="K59" s="219"/>
      <c r="L59" s="220">
        <f>H17+H25+H33+H41+H49+H57+L58</f>
        <v>0</v>
      </c>
      <c r="M59" s="218"/>
      <c r="N59" s="219"/>
      <c r="O59" s="219"/>
      <c r="P59" s="219"/>
      <c r="Q59" s="230">
        <f>M17+M25+M33+M41+M49+M57+Q58</f>
        <v>0</v>
      </c>
    </row>
    <row r="60" spans="2:17" ht="29.25" customHeight="1" thickBot="1" x14ac:dyDescent="0.25">
      <c r="B60" s="13" t="s">
        <v>189</v>
      </c>
      <c r="C60" s="363">
        <f>SUM(C58,C50:C56,C42:C48,C34:C40,C26:C32,C18:C24,C10:C16)</f>
        <v>0</v>
      </c>
      <c r="D60" s="364"/>
      <c r="E60" s="364"/>
      <c r="F60" s="364"/>
      <c r="G60" s="365"/>
      <c r="H60" s="363">
        <f>SUM(H58,H50:H56,H42:H48,H34:H40,H26:H32,H18:H24,H10:H16)</f>
        <v>0</v>
      </c>
      <c r="I60" s="364"/>
      <c r="J60" s="364"/>
      <c r="K60" s="364"/>
      <c r="L60" s="365"/>
      <c r="M60" s="363">
        <f>SUM(M58,M50:M56,M42:M48,M34:M40,M26:M32,M18:M24,M10:M16)</f>
        <v>0</v>
      </c>
      <c r="N60" s="364"/>
      <c r="O60" s="364"/>
      <c r="P60" s="364"/>
      <c r="Q60" s="366"/>
    </row>
    <row r="64" spans="2:17" ht="18" x14ac:dyDescent="0.2">
      <c r="N64" s="337" t="s">
        <v>85</v>
      </c>
      <c r="O64" s="337"/>
      <c r="P64" s="337"/>
      <c r="Q64" s="337"/>
    </row>
    <row r="75" spans="14:14" x14ac:dyDescent="0.2">
      <c r="N75" s="43"/>
    </row>
    <row r="82" spans="8:8" x14ac:dyDescent="0.2">
      <c r="H82" s="44"/>
    </row>
  </sheetData>
  <sheetProtection algorithmName="SHA-512" hashValue="wF3g0wua2jhv+1PnJfTzQvV8NB3e7cjKuv8Ni26g3I4f4zTUWEzXxdnjjyrlbOOHSEx0+wgbNlLKtjg1I322/g==" saltValue="uJ/GwZn9wi5Qt7MLsDIKpw==" spinCount="100000" sheet="1" objects="1" scenarios="1"/>
  <mergeCells count="30">
    <mergeCell ref="C60:G60"/>
    <mergeCell ref="M60:Q60"/>
    <mergeCell ref="H57:L57"/>
    <mergeCell ref="H60:L60"/>
    <mergeCell ref="M49:Q49"/>
    <mergeCell ref="C49:G49"/>
    <mergeCell ref="M33:Q33"/>
    <mergeCell ref="H17:L17"/>
    <mergeCell ref="H25:L25"/>
    <mergeCell ref="C57:G57"/>
    <mergeCell ref="M57:Q57"/>
    <mergeCell ref="H33:L33"/>
    <mergeCell ref="C41:G41"/>
    <mergeCell ref="M41:Q41"/>
    <mergeCell ref="N64:Q64"/>
    <mergeCell ref="B2:Q2"/>
    <mergeCell ref="M6:Q6"/>
    <mergeCell ref="C7:G7"/>
    <mergeCell ref="C6:G6"/>
    <mergeCell ref="M7:Q7"/>
    <mergeCell ref="H6:L6"/>
    <mergeCell ref="H7:L7"/>
    <mergeCell ref="C5:G5"/>
    <mergeCell ref="H41:L41"/>
    <mergeCell ref="H49:L49"/>
    <mergeCell ref="C17:G17"/>
    <mergeCell ref="M17:Q17"/>
    <mergeCell ref="C25:G25"/>
    <mergeCell ref="M25:Q25"/>
    <mergeCell ref="C33:G33"/>
  </mergeCells>
  <hyperlinks>
    <hyperlink ref="N64:Q64" location="'5_Tierhaltung'!A1" display="weiter"/>
  </hyperlinks>
  <printOptions horizontalCentered="1"/>
  <pageMargins left="0.70866141732283472" right="0.70866141732283472" top="0.78740157480314965" bottom="0.78740157480314965" header="0.31496062992125984" footer="0.31496062992125984"/>
  <pageSetup paperSize="9" scale="57" fitToHeight="4" orientation="landscape" r:id="rId1"/>
  <headerFooter>
    <oddHeader>&amp;LAntrag Junglandwirteförderung 2023</oddHeader>
    <oddFooter>&amp;LTLLLR 03/2023&amp;C&amp;A&amp;R&amp;P von &amp;N</oddFooter>
  </headerFooter>
  <rowBreaks count="1" manualBreakCount="1">
    <brk id="41" max="16" man="1"/>
  </rowBreaks>
  <ignoredErrors>
    <ignoredError sqref="G11:G16 L10:L16 Q10:Q16 G19:G24 L18:L24 Q18:Q24 Q26 Q27:Q32 L26:L32 G26:G32 G34:G40 L34:L40 Q34:Q40 G42:G48 L42:L48 Q42:Q48 C7 H7 M7 G50:G56 G58 L50:L56 Q50:Q56 L58 Q58"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0089C1"/>
  </sheetPr>
  <dimension ref="A1:Q86"/>
  <sheetViews>
    <sheetView showGridLines="0" showRowColHeaders="0" showZeros="0" zoomScaleNormal="100" workbookViewId="0">
      <pane ySplit="9" topLeftCell="A10" activePane="bottomLeft" state="frozen"/>
      <selection pane="bottomLeft" activeCell="C6" sqref="C6:G6"/>
    </sheetView>
  </sheetViews>
  <sheetFormatPr baseColWidth="10" defaultColWidth="11.42578125" defaultRowHeight="12.75" x14ac:dyDescent="0.2"/>
  <cols>
    <col min="1" max="1" width="4.7109375" style="2" customWidth="1"/>
    <col min="2" max="2" width="44.28515625" style="26" customWidth="1"/>
    <col min="3" max="3" width="10.7109375" style="37" customWidth="1"/>
    <col min="4" max="4" width="16.42578125" style="37" customWidth="1"/>
    <col min="5" max="6" width="11.85546875" style="37" customWidth="1"/>
    <col min="7" max="7" width="10.7109375" style="37" customWidth="1"/>
    <col min="8" max="8" width="11.42578125" style="26"/>
    <col min="9" max="9" width="15.85546875" style="26" customWidth="1"/>
    <col min="10" max="12" width="11.42578125" style="26"/>
    <col min="13" max="13" width="15.140625" style="26" customWidth="1"/>
    <col min="14" max="16384" width="11.42578125" style="26"/>
  </cols>
  <sheetData>
    <row r="1" spans="1:17" s="2" customFormat="1" x14ac:dyDescent="0.2">
      <c r="G1" s="3"/>
    </row>
    <row r="2" spans="1:17" s="2" customFormat="1" ht="57.75" customHeight="1" x14ac:dyDescent="0.2">
      <c r="B2" s="338" t="s">
        <v>140</v>
      </c>
      <c r="C2" s="339"/>
      <c r="D2" s="339"/>
      <c r="E2" s="339"/>
      <c r="F2" s="339"/>
      <c r="G2" s="339"/>
      <c r="H2" s="339"/>
      <c r="I2" s="339"/>
      <c r="J2" s="339"/>
      <c r="K2" s="339"/>
      <c r="L2" s="339"/>
      <c r="M2" s="339"/>
      <c r="N2" s="339"/>
      <c r="O2" s="339"/>
      <c r="P2" s="339"/>
      <c r="Q2" s="339"/>
    </row>
    <row r="3" spans="1:17" s="2" customFormat="1" x14ac:dyDescent="0.2">
      <c r="G3" s="3"/>
    </row>
    <row r="4" spans="1:17" s="2" customFormat="1" ht="11.25" customHeight="1" thickBot="1" x14ac:dyDescent="0.25">
      <c r="G4" s="3"/>
    </row>
    <row r="5" spans="1:17" s="288" customFormat="1" ht="16.5" thickBot="1" x14ac:dyDescent="0.25">
      <c r="A5" s="2"/>
      <c r="B5" s="287" t="s">
        <v>371</v>
      </c>
      <c r="C5" s="353" t="str">
        <f>IF('3_Betriebsdaten'!C7:E7="","",'3_Betriebsdaten'!C7:E7)</f>
        <v/>
      </c>
      <c r="D5" s="354"/>
      <c r="E5" s="354"/>
      <c r="F5" s="354"/>
      <c r="G5" s="355"/>
    </row>
    <row r="6" spans="1:17" ht="15.75" x14ac:dyDescent="0.2">
      <c r="B6" s="25"/>
      <c r="C6" s="340" t="s">
        <v>355</v>
      </c>
      <c r="D6" s="341"/>
      <c r="E6" s="341"/>
      <c r="F6" s="342"/>
      <c r="G6" s="347"/>
      <c r="H6" s="340" t="s">
        <v>357</v>
      </c>
      <c r="I6" s="341"/>
      <c r="J6" s="341"/>
      <c r="K6" s="342"/>
      <c r="L6" s="347"/>
      <c r="M6" s="340" t="s">
        <v>70</v>
      </c>
      <c r="N6" s="341"/>
      <c r="O6" s="341"/>
      <c r="P6" s="342"/>
      <c r="Q6" s="373"/>
    </row>
    <row r="7" spans="1:17" ht="13.5" thickBot="1" x14ac:dyDescent="0.25">
      <c r="B7" s="27"/>
      <c r="C7" s="374">
        <f>'3_Betriebsdaten'!B13</f>
        <v>2024</v>
      </c>
      <c r="D7" s="375"/>
      <c r="E7" s="375"/>
      <c r="F7" s="375"/>
      <c r="G7" s="379"/>
      <c r="H7" s="374">
        <f>'3_Betriebsdaten'!C13</f>
        <v>2025</v>
      </c>
      <c r="I7" s="375"/>
      <c r="J7" s="375"/>
      <c r="K7" s="375"/>
      <c r="L7" s="379"/>
      <c r="M7" s="374">
        <f>'3_Betriebsdaten'!E13</f>
        <v>2026</v>
      </c>
      <c r="N7" s="375"/>
      <c r="O7" s="375"/>
      <c r="P7" s="375"/>
      <c r="Q7" s="376"/>
    </row>
    <row r="8" spans="1:17" s="28" customFormat="1" ht="37.5" customHeight="1" x14ac:dyDescent="0.25">
      <c r="B8" s="27"/>
      <c r="C8" s="29" t="s">
        <v>91</v>
      </c>
      <c r="D8" s="30" t="s">
        <v>93</v>
      </c>
      <c r="E8" s="30" t="s">
        <v>92</v>
      </c>
      <c r="F8" s="31" t="s">
        <v>201</v>
      </c>
      <c r="G8" s="31" t="s">
        <v>316</v>
      </c>
      <c r="H8" s="29" t="s">
        <v>91</v>
      </c>
      <c r="I8" s="30" t="s">
        <v>93</v>
      </c>
      <c r="J8" s="30" t="s">
        <v>92</v>
      </c>
      <c r="K8" s="31" t="s">
        <v>201</v>
      </c>
      <c r="L8" s="31" t="s">
        <v>316</v>
      </c>
      <c r="M8" s="29" t="s">
        <v>91</v>
      </c>
      <c r="N8" s="30" t="s">
        <v>93</v>
      </c>
      <c r="O8" s="30" t="s">
        <v>92</v>
      </c>
      <c r="P8" s="31" t="s">
        <v>201</v>
      </c>
      <c r="Q8" s="38" t="s">
        <v>316</v>
      </c>
    </row>
    <row r="9" spans="1:17" s="28" customFormat="1" ht="21" customHeight="1" thickBot="1" x14ac:dyDescent="0.3">
      <c r="B9" s="32" t="s">
        <v>1</v>
      </c>
      <c r="C9" s="33" t="s">
        <v>2</v>
      </c>
      <c r="D9" s="34" t="s">
        <v>3</v>
      </c>
      <c r="E9" s="34" t="s">
        <v>4</v>
      </c>
      <c r="F9" s="35" t="s">
        <v>5</v>
      </c>
      <c r="G9" s="33" t="s">
        <v>6</v>
      </c>
      <c r="H9" s="33" t="s">
        <v>7</v>
      </c>
      <c r="I9" s="34" t="s">
        <v>8</v>
      </c>
      <c r="J9" s="34" t="s">
        <v>14</v>
      </c>
      <c r="K9" s="35" t="s">
        <v>66</v>
      </c>
      <c r="L9" s="33" t="s">
        <v>67</v>
      </c>
      <c r="M9" s="33" t="s">
        <v>68</v>
      </c>
      <c r="N9" s="34" t="s">
        <v>74</v>
      </c>
      <c r="O9" s="34" t="s">
        <v>317</v>
      </c>
      <c r="P9" s="35" t="s">
        <v>318</v>
      </c>
      <c r="Q9" s="252" t="s">
        <v>319</v>
      </c>
    </row>
    <row r="10" spans="1:17" ht="15.75" thickBot="1" x14ac:dyDescent="0.25">
      <c r="B10" s="18" t="s">
        <v>89</v>
      </c>
      <c r="C10" s="20"/>
      <c r="D10" s="20"/>
      <c r="E10" s="20"/>
      <c r="F10" s="20"/>
      <c r="G10" s="257">
        <f>E10*F10</f>
        <v>0</v>
      </c>
      <c r="H10" s="20"/>
      <c r="I10" s="20"/>
      <c r="J10" s="20"/>
      <c r="K10" s="20"/>
      <c r="L10" s="257">
        <f>J10*K10</f>
        <v>0</v>
      </c>
      <c r="M10" s="20"/>
      <c r="N10" s="20"/>
      <c r="O10" s="20"/>
      <c r="P10" s="20"/>
      <c r="Q10" s="258">
        <f>O10*P10</f>
        <v>0</v>
      </c>
    </row>
    <row r="11" spans="1:17" ht="16.5" thickBot="1" x14ac:dyDescent="0.25">
      <c r="A11" s="21"/>
      <c r="B11" s="19" t="s">
        <v>90</v>
      </c>
      <c r="C11" s="36"/>
      <c r="D11" s="36"/>
      <c r="E11" s="20">
        <v>0</v>
      </c>
      <c r="F11" s="20"/>
      <c r="G11" s="257">
        <f t="shared" ref="G11:G19" si="0">E11*F11</f>
        <v>0</v>
      </c>
      <c r="H11" s="36"/>
      <c r="I11" s="36"/>
      <c r="J11" s="20">
        <v>0</v>
      </c>
      <c r="K11" s="20"/>
      <c r="L11" s="257">
        <f t="shared" ref="L11:L19" si="1">J11*K11</f>
        <v>0</v>
      </c>
      <c r="M11" s="36"/>
      <c r="N11" s="36"/>
      <c r="O11" s="20">
        <v>0</v>
      </c>
      <c r="P11" s="20"/>
      <c r="Q11" s="258">
        <f t="shared" ref="Q11:Q19" si="2">O11*P11</f>
        <v>0</v>
      </c>
    </row>
    <row r="12" spans="1:17" ht="16.5" thickBot="1" x14ac:dyDescent="0.3">
      <c r="A12" s="22"/>
      <c r="B12" s="19" t="s">
        <v>88</v>
      </c>
      <c r="C12" s="36"/>
      <c r="D12" s="20"/>
      <c r="E12" s="20"/>
      <c r="F12" s="20"/>
      <c r="G12" s="257">
        <f t="shared" si="0"/>
        <v>0</v>
      </c>
      <c r="H12" s="36"/>
      <c r="I12" s="20"/>
      <c r="J12" s="20"/>
      <c r="K12" s="20"/>
      <c r="L12" s="257">
        <f t="shared" si="1"/>
        <v>0</v>
      </c>
      <c r="M12" s="36"/>
      <c r="N12" s="20"/>
      <c r="O12" s="20"/>
      <c r="P12" s="20"/>
      <c r="Q12" s="258">
        <f t="shared" si="2"/>
        <v>0</v>
      </c>
    </row>
    <row r="13" spans="1:17" ht="15.95" customHeight="1" thickBot="1" x14ac:dyDescent="0.25">
      <c r="A13" s="3"/>
      <c r="B13" s="19" t="s">
        <v>86</v>
      </c>
      <c r="C13" s="36"/>
      <c r="D13" s="20"/>
      <c r="E13" s="20"/>
      <c r="F13" s="20"/>
      <c r="G13" s="257">
        <f t="shared" si="0"/>
        <v>0</v>
      </c>
      <c r="H13" s="36"/>
      <c r="I13" s="20"/>
      <c r="J13" s="20"/>
      <c r="K13" s="20"/>
      <c r="L13" s="257">
        <f t="shared" si="1"/>
        <v>0</v>
      </c>
      <c r="M13" s="36"/>
      <c r="N13" s="20"/>
      <c r="O13" s="20"/>
      <c r="P13" s="20"/>
      <c r="Q13" s="258">
        <f t="shared" si="2"/>
        <v>0</v>
      </c>
    </row>
    <row r="14" spans="1:17" ht="15.95" customHeight="1" thickBot="1" x14ac:dyDescent="0.25">
      <c r="A14" s="3"/>
      <c r="B14" s="19" t="s">
        <v>360</v>
      </c>
      <c r="C14" s="36"/>
      <c r="D14" s="20"/>
      <c r="E14" s="20"/>
      <c r="F14" s="20"/>
      <c r="G14" s="257">
        <f t="shared" si="0"/>
        <v>0</v>
      </c>
      <c r="H14" s="36"/>
      <c r="I14" s="20"/>
      <c r="J14" s="20"/>
      <c r="K14" s="20"/>
      <c r="L14" s="257">
        <f t="shared" si="1"/>
        <v>0</v>
      </c>
      <c r="M14" s="36"/>
      <c r="N14" s="20"/>
      <c r="O14" s="20"/>
      <c r="P14" s="20"/>
      <c r="Q14" s="258">
        <f t="shared" si="2"/>
        <v>0</v>
      </c>
    </row>
    <row r="15" spans="1:17" ht="15.95" customHeight="1" thickBot="1" x14ac:dyDescent="0.25">
      <c r="A15" s="3"/>
      <c r="B15" s="19" t="s">
        <v>361</v>
      </c>
      <c r="C15" s="36"/>
      <c r="D15" s="20"/>
      <c r="E15" s="20"/>
      <c r="F15" s="20"/>
      <c r="G15" s="257">
        <f t="shared" si="0"/>
        <v>0</v>
      </c>
      <c r="H15" s="36"/>
      <c r="I15" s="20"/>
      <c r="J15" s="20"/>
      <c r="K15" s="20"/>
      <c r="L15" s="257">
        <f t="shared" si="1"/>
        <v>0</v>
      </c>
      <c r="M15" s="36"/>
      <c r="N15" s="20"/>
      <c r="O15" s="20"/>
      <c r="P15" s="20"/>
      <c r="Q15" s="258">
        <f t="shared" si="2"/>
        <v>0</v>
      </c>
    </row>
    <row r="16" spans="1:17" ht="15.95" customHeight="1" thickBot="1" x14ac:dyDescent="0.25">
      <c r="A16" s="3"/>
      <c r="B16" s="18" t="s">
        <v>87</v>
      </c>
      <c r="C16" s="36"/>
      <c r="D16" s="20"/>
      <c r="E16" s="20"/>
      <c r="F16" s="20"/>
      <c r="G16" s="257">
        <f t="shared" si="0"/>
        <v>0</v>
      </c>
      <c r="H16" s="36"/>
      <c r="I16" s="20"/>
      <c r="J16" s="20"/>
      <c r="K16" s="20"/>
      <c r="L16" s="257">
        <f t="shared" si="1"/>
        <v>0</v>
      </c>
      <c r="M16" s="36"/>
      <c r="N16" s="20"/>
      <c r="O16" s="20"/>
      <c r="P16" s="20"/>
      <c r="Q16" s="258">
        <f t="shared" si="2"/>
        <v>0</v>
      </c>
    </row>
    <row r="17" spans="1:17" ht="15.95" customHeight="1" thickBot="1" x14ac:dyDescent="0.25">
      <c r="A17" s="3"/>
      <c r="B17" s="24"/>
      <c r="C17" s="20"/>
      <c r="D17" s="20"/>
      <c r="E17" s="20"/>
      <c r="F17" s="20"/>
      <c r="G17" s="257">
        <f t="shared" si="0"/>
        <v>0</v>
      </c>
      <c r="H17" s="20"/>
      <c r="I17" s="20"/>
      <c r="J17" s="20"/>
      <c r="K17" s="20"/>
      <c r="L17" s="257">
        <f t="shared" si="1"/>
        <v>0</v>
      </c>
      <c r="M17" s="20"/>
      <c r="N17" s="20"/>
      <c r="O17" s="20"/>
      <c r="P17" s="20"/>
      <c r="Q17" s="258">
        <f t="shared" si="2"/>
        <v>0</v>
      </c>
    </row>
    <row r="18" spans="1:17" ht="15.95" customHeight="1" thickBot="1" x14ac:dyDescent="0.25">
      <c r="A18" s="3"/>
      <c r="B18" s="24"/>
      <c r="C18" s="20"/>
      <c r="D18" s="20"/>
      <c r="E18" s="20"/>
      <c r="F18" s="20"/>
      <c r="G18" s="257">
        <f t="shared" si="0"/>
        <v>0</v>
      </c>
      <c r="H18" s="20"/>
      <c r="I18" s="20"/>
      <c r="J18" s="20"/>
      <c r="K18" s="20"/>
      <c r="L18" s="257">
        <f t="shared" si="1"/>
        <v>0</v>
      </c>
      <c r="M18" s="20"/>
      <c r="N18" s="20"/>
      <c r="O18" s="20"/>
      <c r="P18" s="20"/>
      <c r="Q18" s="258">
        <f t="shared" si="2"/>
        <v>0</v>
      </c>
    </row>
    <row r="19" spans="1:17" ht="15.95" customHeight="1" thickBot="1" x14ac:dyDescent="0.25">
      <c r="A19" s="23"/>
      <c r="B19" s="24"/>
      <c r="C19" s="20"/>
      <c r="D19" s="20"/>
      <c r="E19" s="20"/>
      <c r="F19" s="20"/>
      <c r="G19" s="257">
        <f t="shared" si="0"/>
        <v>0</v>
      </c>
      <c r="H19" s="20"/>
      <c r="I19" s="20"/>
      <c r="J19" s="20"/>
      <c r="K19" s="20"/>
      <c r="L19" s="257">
        <f t="shared" si="1"/>
        <v>0</v>
      </c>
      <c r="M19" s="20"/>
      <c r="N19" s="20"/>
      <c r="O19" s="20"/>
      <c r="P19" s="20"/>
      <c r="Q19" s="258">
        <f t="shared" si="2"/>
        <v>0</v>
      </c>
    </row>
    <row r="20" spans="1:17" s="23" customFormat="1" ht="42.75" customHeight="1" thickBot="1" x14ac:dyDescent="0.25">
      <c r="B20" s="40" t="s">
        <v>190</v>
      </c>
      <c r="C20" s="367">
        <f>SUM(G10:G19)</f>
        <v>0</v>
      </c>
      <c r="D20" s="368"/>
      <c r="E20" s="368"/>
      <c r="F20" s="368"/>
      <c r="G20" s="369"/>
      <c r="H20" s="367">
        <f>SUM(L10:L19)</f>
        <v>0</v>
      </c>
      <c r="I20" s="368"/>
      <c r="J20" s="368"/>
      <c r="K20" s="368"/>
      <c r="L20" s="369"/>
      <c r="M20" s="367">
        <f>SUM(Q10:Q19)</f>
        <v>0</v>
      </c>
      <c r="N20" s="368"/>
      <c r="O20" s="368"/>
      <c r="P20" s="368"/>
      <c r="Q20" s="377"/>
    </row>
    <row r="21" spans="1:17" ht="16.5" customHeight="1" thickBot="1" x14ac:dyDescent="0.25">
      <c r="A21" s="3"/>
      <c r="B21" s="18" t="s">
        <v>60</v>
      </c>
      <c r="C21" s="36"/>
      <c r="D21" s="20"/>
      <c r="E21" s="20"/>
      <c r="F21" s="20"/>
      <c r="G21" s="257">
        <f>E21*F21</f>
        <v>0</v>
      </c>
      <c r="H21" s="36"/>
      <c r="I21" s="20"/>
      <c r="J21" s="20"/>
      <c r="K21" s="20"/>
      <c r="L21" s="257">
        <f>J21*K21</f>
        <v>0</v>
      </c>
      <c r="M21" s="36"/>
      <c r="N21" s="20"/>
      <c r="O21" s="20"/>
      <c r="P21" s="20"/>
      <c r="Q21" s="258">
        <f>O21*P21</f>
        <v>0</v>
      </c>
    </row>
    <row r="22" spans="1:17" ht="16.5" customHeight="1" thickBot="1" x14ac:dyDescent="0.25">
      <c r="A22" s="3"/>
      <c r="B22" s="19" t="s">
        <v>94</v>
      </c>
      <c r="C22" s="36"/>
      <c r="D22" s="20"/>
      <c r="E22" s="20"/>
      <c r="F22" s="20"/>
      <c r="G22" s="257">
        <f t="shared" ref="G22:G27" si="3">E22*F22</f>
        <v>0</v>
      </c>
      <c r="H22" s="36"/>
      <c r="I22" s="20"/>
      <c r="J22" s="20"/>
      <c r="K22" s="20"/>
      <c r="L22" s="257">
        <f t="shared" ref="L22:L27" si="4">J22*K22</f>
        <v>0</v>
      </c>
      <c r="M22" s="36"/>
      <c r="N22" s="20"/>
      <c r="O22" s="20"/>
      <c r="P22" s="20"/>
      <c r="Q22" s="258">
        <f t="shared" ref="Q22:Q27" si="5">O22*P22</f>
        <v>0</v>
      </c>
    </row>
    <row r="23" spans="1:17" ht="16.5" customHeight="1" thickBot="1" x14ac:dyDescent="0.25">
      <c r="A23" s="3"/>
      <c r="B23" s="19" t="s">
        <v>95</v>
      </c>
      <c r="C23" s="36"/>
      <c r="D23" s="20"/>
      <c r="E23" s="20"/>
      <c r="F23" s="20"/>
      <c r="G23" s="257">
        <f t="shared" si="3"/>
        <v>0</v>
      </c>
      <c r="H23" s="36"/>
      <c r="I23" s="20"/>
      <c r="J23" s="20"/>
      <c r="K23" s="20"/>
      <c r="L23" s="257">
        <f t="shared" si="4"/>
        <v>0</v>
      </c>
      <c r="M23" s="36"/>
      <c r="N23" s="20"/>
      <c r="O23" s="20"/>
      <c r="P23" s="20"/>
      <c r="Q23" s="258">
        <f t="shared" si="5"/>
        <v>0</v>
      </c>
    </row>
    <row r="24" spans="1:17" ht="16.5" customHeight="1" thickBot="1" x14ac:dyDescent="0.25">
      <c r="A24" s="3"/>
      <c r="B24" s="19" t="s">
        <v>96</v>
      </c>
      <c r="C24" s="36"/>
      <c r="D24" s="20"/>
      <c r="E24" s="20"/>
      <c r="F24" s="20"/>
      <c r="G24" s="257">
        <f t="shared" si="3"/>
        <v>0</v>
      </c>
      <c r="H24" s="36"/>
      <c r="I24" s="20"/>
      <c r="J24" s="20"/>
      <c r="K24" s="20"/>
      <c r="L24" s="257">
        <f t="shared" si="4"/>
        <v>0</v>
      </c>
      <c r="M24" s="36"/>
      <c r="N24" s="20"/>
      <c r="O24" s="20"/>
      <c r="P24" s="20"/>
      <c r="Q24" s="258">
        <f t="shared" si="5"/>
        <v>0</v>
      </c>
    </row>
    <row r="25" spans="1:17" ht="16.5" customHeight="1" thickBot="1" x14ac:dyDescent="0.25">
      <c r="A25" s="3"/>
      <c r="B25" s="24"/>
      <c r="C25" s="20"/>
      <c r="D25" s="20"/>
      <c r="E25" s="20"/>
      <c r="F25" s="20"/>
      <c r="G25" s="257">
        <f t="shared" si="3"/>
        <v>0</v>
      </c>
      <c r="H25" s="20"/>
      <c r="I25" s="20"/>
      <c r="J25" s="20"/>
      <c r="K25" s="20"/>
      <c r="L25" s="257">
        <f t="shared" si="4"/>
        <v>0</v>
      </c>
      <c r="M25" s="20"/>
      <c r="N25" s="20"/>
      <c r="O25" s="20"/>
      <c r="P25" s="20"/>
      <c r="Q25" s="258">
        <f t="shared" si="5"/>
        <v>0</v>
      </c>
    </row>
    <row r="26" spans="1:17" ht="16.5" customHeight="1" thickBot="1" x14ac:dyDescent="0.25">
      <c r="A26" s="3"/>
      <c r="B26" s="24"/>
      <c r="C26" s="20"/>
      <c r="D26" s="20"/>
      <c r="E26" s="20"/>
      <c r="F26" s="20"/>
      <c r="G26" s="257">
        <f t="shared" si="3"/>
        <v>0</v>
      </c>
      <c r="H26" s="20"/>
      <c r="I26" s="20"/>
      <c r="J26" s="20"/>
      <c r="K26" s="20"/>
      <c r="L26" s="257">
        <f t="shared" si="4"/>
        <v>0</v>
      </c>
      <c r="M26" s="20"/>
      <c r="N26" s="20"/>
      <c r="O26" s="20"/>
      <c r="P26" s="20"/>
      <c r="Q26" s="258">
        <f t="shared" si="5"/>
        <v>0</v>
      </c>
    </row>
    <row r="27" spans="1:17" ht="16.5" customHeight="1" thickBot="1" x14ac:dyDescent="0.25">
      <c r="A27" s="3"/>
      <c r="B27" s="24"/>
      <c r="C27" s="20"/>
      <c r="D27" s="20"/>
      <c r="E27" s="20"/>
      <c r="F27" s="20"/>
      <c r="G27" s="257">
        <f t="shared" si="3"/>
        <v>0</v>
      </c>
      <c r="H27" s="20"/>
      <c r="I27" s="20"/>
      <c r="J27" s="20"/>
      <c r="K27" s="20"/>
      <c r="L27" s="257">
        <f t="shared" si="4"/>
        <v>0</v>
      </c>
      <c r="M27" s="20"/>
      <c r="N27" s="20"/>
      <c r="O27" s="20"/>
      <c r="P27" s="20"/>
      <c r="Q27" s="258">
        <f t="shared" si="5"/>
        <v>0</v>
      </c>
    </row>
    <row r="28" spans="1:17" s="23" customFormat="1" ht="42.75" customHeight="1" thickBot="1" x14ac:dyDescent="0.25">
      <c r="B28" s="40" t="s">
        <v>191</v>
      </c>
      <c r="C28" s="367">
        <f>SUM(G21:G27)</f>
        <v>0</v>
      </c>
      <c r="D28" s="368"/>
      <c r="E28" s="368"/>
      <c r="F28" s="368"/>
      <c r="G28" s="369"/>
      <c r="H28" s="367">
        <f>SUM(L21:L27)</f>
        <v>0</v>
      </c>
      <c r="I28" s="368"/>
      <c r="J28" s="368"/>
      <c r="K28" s="368"/>
      <c r="L28" s="369"/>
      <c r="M28" s="367">
        <f>SUM(Q21:Q27)</f>
        <v>0</v>
      </c>
      <c r="N28" s="368"/>
      <c r="O28" s="368"/>
      <c r="P28" s="368"/>
      <c r="Q28" s="377"/>
    </row>
    <row r="29" spans="1:17" ht="16.5" customHeight="1" thickBot="1" x14ac:dyDescent="0.25">
      <c r="A29" s="3"/>
      <c r="B29" s="18" t="s">
        <v>13</v>
      </c>
      <c r="C29" s="36"/>
      <c r="D29" s="20"/>
      <c r="E29" s="20"/>
      <c r="F29" s="20"/>
      <c r="G29" s="257">
        <f>E29*F29</f>
        <v>0</v>
      </c>
      <c r="H29" s="36"/>
      <c r="I29" s="20"/>
      <c r="J29" s="20"/>
      <c r="K29" s="20"/>
      <c r="L29" s="257">
        <f>J29*K29</f>
        <v>0</v>
      </c>
      <c r="M29" s="36"/>
      <c r="N29" s="20"/>
      <c r="O29" s="20"/>
      <c r="P29" s="20"/>
      <c r="Q29" s="258">
        <f>O29*P29</f>
        <v>0</v>
      </c>
    </row>
    <row r="30" spans="1:17" ht="16.5" customHeight="1" thickBot="1" x14ac:dyDescent="0.25">
      <c r="A30" s="3"/>
      <c r="B30" s="18" t="s">
        <v>61</v>
      </c>
      <c r="C30" s="36"/>
      <c r="D30" s="20"/>
      <c r="E30" s="20"/>
      <c r="F30" s="20"/>
      <c r="G30" s="257">
        <f t="shared" ref="G30:G34" si="6">E30*F30</f>
        <v>0</v>
      </c>
      <c r="H30" s="36"/>
      <c r="I30" s="20"/>
      <c r="J30" s="20"/>
      <c r="K30" s="20"/>
      <c r="L30" s="257">
        <f t="shared" ref="L30:L34" si="7">J30*K30</f>
        <v>0</v>
      </c>
      <c r="M30" s="36"/>
      <c r="N30" s="20"/>
      <c r="O30" s="20"/>
      <c r="P30" s="20"/>
      <c r="Q30" s="258">
        <f t="shared" ref="Q30:Q34" si="8">O30*P30</f>
        <v>0</v>
      </c>
    </row>
    <row r="31" spans="1:17" ht="16.5" customHeight="1" thickBot="1" x14ac:dyDescent="0.25">
      <c r="A31" s="3"/>
      <c r="B31" s="19" t="s">
        <v>97</v>
      </c>
      <c r="C31" s="36"/>
      <c r="D31" s="20"/>
      <c r="E31" s="20"/>
      <c r="F31" s="20"/>
      <c r="G31" s="257">
        <f t="shared" si="6"/>
        <v>0</v>
      </c>
      <c r="H31" s="36"/>
      <c r="I31" s="20"/>
      <c r="J31" s="20"/>
      <c r="K31" s="20"/>
      <c r="L31" s="257">
        <f t="shared" si="7"/>
        <v>0</v>
      </c>
      <c r="M31" s="36"/>
      <c r="N31" s="20"/>
      <c r="O31" s="20"/>
      <c r="P31" s="20"/>
      <c r="Q31" s="258">
        <f t="shared" si="8"/>
        <v>0</v>
      </c>
    </row>
    <row r="32" spans="1:17" ht="16.5" customHeight="1" thickBot="1" x14ac:dyDescent="0.25">
      <c r="A32" s="3"/>
      <c r="B32" s="19" t="s">
        <v>98</v>
      </c>
      <c r="C32" s="41"/>
      <c r="D32" s="20"/>
      <c r="E32" s="20"/>
      <c r="F32" s="20"/>
      <c r="G32" s="257">
        <f t="shared" si="6"/>
        <v>0</v>
      </c>
      <c r="H32" s="41"/>
      <c r="I32" s="20"/>
      <c r="J32" s="20"/>
      <c r="K32" s="20"/>
      <c r="L32" s="257">
        <f t="shared" si="7"/>
        <v>0</v>
      </c>
      <c r="M32" s="41"/>
      <c r="N32" s="20"/>
      <c r="O32" s="20"/>
      <c r="P32" s="20"/>
      <c r="Q32" s="258">
        <f t="shared" si="8"/>
        <v>0</v>
      </c>
    </row>
    <row r="33" spans="1:17" ht="16.5" customHeight="1" thickBot="1" x14ac:dyDescent="0.25">
      <c r="A33" s="3"/>
      <c r="B33" s="24"/>
      <c r="C33" s="20"/>
      <c r="D33" s="20"/>
      <c r="E33" s="20"/>
      <c r="F33" s="20"/>
      <c r="G33" s="257">
        <f t="shared" si="6"/>
        <v>0</v>
      </c>
      <c r="H33" s="20"/>
      <c r="I33" s="20"/>
      <c r="J33" s="20"/>
      <c r="K33" s="20"/>
      <c r="L33" s="257">
        <f t="shared" si="7"/>
        <v>0</v>
      </c>
      <c r="M33" s="20"/>
      <c r="N33" s="20"/>
      <c r="O33" s="20"/>
      <c r="P33" s="20"/>
      <c r="Q33" s="258">
        <f t="shared" si="8"/>
        <v>0</v>
      </c>
    </row>
    <row r="34" spans="1:17" ht="15.95" customHeight="1" thickBot="1" x14ac:dyDescent="0.25">
      <c r="A34" s="3"/>
      <c r="B34" s="24"/>
      <c r="C34" s="20"/>
      <c r="D34" s="20"/>
      <c r="E34" s="20"/>
      <c r="F34" s="20"/>
      <c r="G34" s="257">
        <f t="shared" si="6"/>
        <v>0</v>
      </c>
      <c r="H34" s="20"/>
      <c r="I34" s="20"/>
      <c r="J34" s="20"/>
      <c r="K34" s="20"/>
      <c r="L34" s="257">
        <f t="shared" si="7"/>
        <v>0</v>
      </c>
      <c r="M34" s="20"/>
      <c r="N34" s="20"/>
      <c r="O34" s="20"/>
      <c r="P34" s="20"/>
      <c r="Q34" s="258">
        <f t="shared" si="8"/>
        <v>0</v>
      </c>
    </row>
    <row r="35" spans="1:17" s="23" customFormat="1" ht="42.75" customHeight="1" thickBot="1" x14ac:dyDescent="0.25">
      <c r="B35" s="40" t="s">
        <v>192</v>
      </c>
      <c r="C35" s="367">
        <f>SUM(G29:G34)</f>
        <v>0</v>
      </c>
      <c r="D35" s="368"/>
      <c r="E35" s="368"/>
      <c r="F35" s="368"/>
      <c r="G35" s="369"/>
      <c r="H35" s="367">
        <f>SUM(L29:L34)</f>
        <v>0</v>
      </c>
      <c r="I35" s="368"/>
      <c r="J35" s="368"/>
      <c r="K35" s="368"/>
      <c r="L35" s="369"/>
      <c r="M35" s="367">
        <f>SUM(Q29:Q34)</f>
        <v>0</v>
      </c>
      <c r="N35" s="368"/>
      <c r="O35" s="368"/>
      <c r="P35" s="368"/>
      <c r="Q35" s="377"/>
    </row>
    <row r="36" spans="1:17" ht="16.5" customHeight="1" thickBot="1" x14ac:dyDescent="0.25">
      <c r="A36" s="3"/>
      <c r="B36" s="18" t="s">
        <v>107</v>
      </c>
      <c r="C36" s="20"/>
      <c r="D36" s="20"/>
      <c r="E36" s="20"/>
      <c r="F36" s="20"/>
      <c r="G36" s="257">
        <f>E36*F36</f>
        <v>0</v>
      </c>
      <c r="H36" s="20"/>
      <c r="I36" s="20"/>
      <c r="J36" s="20"/>
      <c r="K36" s="20"/>
      <c r="L36" s="257">
        <f>J36*K36</f>
        <v>0</v>
      </c>
      <c r="M36" s="20"/>
      <c r="N36" s="20"/>
      <c r="O36" s="20"/>
      <c r="P36" s="20"/>
      <c r="Q36" s="258">
        <f>O36*P36</f>
        <v>0</v>
      </c>
    </row>
    <row r="37" spans="1:17" ht="16.5" customHeight="1" thickBot="1" x14ac:dyDescent="0.25">
      <c r="A37" s="3"/>
      <c r="B37" s="18" t="s">
        <v>108</v>
      </c>
      <c r="C37" s="36"/>
      <c r="D37" s="36"/>
      <c r="E37" s="20"/>
      <c r="F37" s="20"/>
      <c r="G37" s="257">
        <f t="shared" ref="G37:G80" si="9">E37*F37</f>
        <v>0</v>
      </c>
      <c r="H37" s="36"/>
      <c r="I37" s="36"/>
      <c r="J37" s="20"/>
      <c r="K37" s="20"/>
      <c r="L37" s="257">
        <f t="shared" ref="L37:L43" si="10">J37*K37</f>
        <v>0</v>
      </c>
      <c r="M37" s="36"/>
      <c r="N37" s="36"/>
      <c r="O37" s="20"/>
      <c r="P37" s="20"/>
      <c r="Q37" s="258">
        <f t="shared" ref="Q37:Q43" si="11">O37*P37</f>
        <v>0</v>
      </c>
    </row>
    <row r="38" spans="1:17" ht="16.5" customHeight="1" thickBot="1" x14ac:dyDescent="0.25">
      <c r="A38" s="3"/>
      <c r="B38" s="18" t="s">
        <v>115</v>
      </c>
      <c r="C38" s="36"/>
      <c r="D38" s="20"/>
      <c r="E38" s="20"/>
      <c r="F38" s="20"/>
      <c r="G38" s="257">
        <f t="shared" si="9"/>
        <v>0</v>
      </c>
      <c r="H38" s="36"/>
      <c r="I38" s="20"/>
      <c r="J38" s="20"/>
      <c r="K38" s="20"/>
      <c r="L38" s="257">
        <f t="shared" si="10"/>
        <v>0</v>
      </c>
      <c r="M38" s="36"/>
      <c r="N38" s="20"/>
      <c r="O38" s="20"/>
      <c r="P38" s="20"/>
      <c r="Q38" s="258">
        <f t="shared" si="11"/>
        <v>0</v>
      </c>
    </row>
    <row r="39" spans="1:17" ht="16.5" customHeight="1" thickBot="1" x14ac:dyDescent="0.25">
      <c r="A39" s="3"/>
      <c r="B39" s="18" t="s">
        <v>61</v>
      </c>
      <c r="C39" s="36"/>
      <c r="D39" s="20"/>
      <c r="E39" s="20"/>
      <c r="F39" s="20"/>
      <c r="G39" s="257">
        <f t="shared" si="9"/>
        <v>0</v>
      </c>
      <c r="H39" s="36"/>
      <c r="I39" s="20"/>
      <c r="J39" s="20"/>
      <c r="K39" s="20"/>
      <c r="L39" s="257">
        <f t="shared" si="10"/>
        <v>0</v>
      </c>
      <c r="M39" s="36"/>
      <c r="N39" s="20"/>
      <c r="O39" s="20"/>
      <c r="P39" s="20"/>
      <c r="Q39" s="258">
        <f t="shared" si="11"/>
        <v>0</v>
      </c>
    </row>
    <row r="40" spans="1:17" ht="16.5" customHeight="1" thickBot="1" x14ac:dyDescent="0.25">
      <c r="A40" s="3"/>
      <c r="B40" s="19" t="s">
        <v>114</v>
      </c>
      <c r="C40" s="36"/>
      <c r="D40" s="20"/>
      <c r="E40" s="20"/>
      <c r="F40" s="20"/>
      <c r="G40" s="257">
        <f t="shared" si="9"/>
        <v>0</v>
      </c>
      <c r="H40" s="36"/>
      <c r="I40" s="20"/>
      <c r="J40" s="20"/>
      <c r="K40" s="20"/>
      <c r="L40" s="257">
        <f t="shared" si="10"/>
        <v>0</v>
      </c>
      <c r="M40" s="36"/>
      <c r="N40" s="20"/>
      <c r="O40" s="20"/>
      <c r="P40" s="20"/>
      <c r="Q40" s="258">
        <f t="shared" si="11"/>
        <v>0</v>
      </c>
    </row>
    <row r="41" spans="1:17" ht="16.5" customHeight="1" thickBot="1" x14ac:dyDescent="0.25">
      <c r="A41" s="3"/>
      <c r="B41" s="19" t="s">
        <v>116</v>
      </c>
      <c r="C41" s="36"/>
      <c r="D41" s="20"/>
      <c r="E41" s="20"/>
      <c r="F41" s="20"/>
      <c r="G41" s="257">
        <f t="shared" si="9"/>
        <v>0</v>
      </c>
      <c r="H41" s="36"/>
      <c r="I41" s="20"/>
      <c r="J41" s="20"/>
      <c r="K41" s="20"/>
      <c r="L41" s="257">
        <f t="shared" si="10"/>
        <v>0</v>
      </c>
      <c r="M41" s="36"/>
      <c r="N41" s="20"/>
      <c r="O41" s="20"/>
      <c r="P41" s="20"/>
      <c r="Q41" s="258">
        <f t="shared" si="11"/>
        <v>0</v>
      </c>
    </row>
    <row r="42" spans="1:17" ht="16.5" customHeight="1" thickBot="1" x14ac:dyDescent="0.25">
      <c r="A42" s="3"/>
      <c r="B42" s="24"/>
      <c r="C42" s="20"/>
      <c r="D42" s="20"/>
      <c r="E42" s="20"/>
      <c r="F42" s="20"/>
      <c r="G42" s="257">
        <f t="shared" si="9"/>
        <v>0</v>
      </c>
      <c r="H42" s="20"/>
      <c r="I42" s="20"/>
      <c r="J42" s="20"/>
      <c r="K42" s="20"/>
      <c r="L42" s="257">
        <f t="shared" si="10"/>
        <v>0</v>
      </c>
      <c r="M42" s="20"/>
      <c r="N42" s="20"/>
      <c r="O42" s="20"/>
      <c r="P42" s="20"/>
      <c r="Q42" s="258">
        <f t="shared" si="11"/>
        <v>0</v>
      </c>
    </row>
    <row r="43" spans="1:17" ht="16.5" customHeight="1" thickBot="1" x14ac:dyDescent="0.25">
      <c r="A43" s="3"/>
      <c r="B43" s="24"/>
      <c r="C43" s="20"/>
      <c r="D43" s="20"/>
      <c r="E43" s="20"/>
      <c r="F43" s="20"/>
      <c r="G43" s="257">
        <f t="shared" si="9"/>
        <v>0</v>
      </c>
      <c r="H43" s="20"/>
      <c r="I43" s="20"/>
      <c r="J43" s="20"/>
      <c r="K43" s="20"/>
      <c r="L43" s="257">
        <f t="shared" si="10"/>
        <v>0</v>
      </c>
      <c r="M43" s="20"/>
      <c r="N43" s="20"/>
      <c r="O43" s="20"/>
      <c r="P43" s="20"/>
      <c r="Q43" s="258">
        <f t="shared" si="11"/>
        <v>0</v>
      </c>
    </row>
    <row r="44" spans="1:17" s="23" customFormat="1" ht="42.75" customHeight="1" thickBot="1" x14ac:dyDescent="0.25">
      <c r="B44" s="40" t="s">
        <v>193</v>
      </c>
      <c r="C44" s="367">
        <f>SUM(G36:G43)</f>
        <v>0</v>
      </c>
      <c r="D44" s="368"/>
      <c r="E44" s="368"/>
      <c r="F44" s="368"/>
      <c r="G44" s="369"/>
      <c r="H44" s="367">
        <f>SUM(L36:L43)</f>
        <v>0</v>
      </c>
      <c r="I44" s="368"/>
      <c r="J44" s="368"/>
      <c r="K44" s="368"/>
      <c r="L44" s="369"/>
      <c r="M44" s="367">
        <f>SUM(Q36:Q43)</f>
        <v>0</v>
      </c>
      <c r="N44" s="368"/>
      <c r="O44" s="368"/>
      <c r="P44" s="368"/>
      <c r="Q44" s="377"/>
    </row>
    <row r="45" spans="1:17" ht="16.5" customHeight="1" thickBot="1" x14ac:dyDescent="0.25">
      <c r="A45" s="3"/>
      <c r="B45" s="18" t="s">
        <v>99</v>
      </c>
      <c r="C45" s="36"/>
      <c r="D45" s="20"/>
      <c r="E45" s="20"/>
      <c r="F45" s="20"/>
      <c r="G45" s="257">
        <f t="shared" si="9"/>
        <v>0</v>
      </c>
      <c r="H45" s="36"/>
      <c r="I45" s="20"/>
      <c r="J45" s="20"/>
      <c r="K45" s="20"/>
      <c r="L45" s="257">
        <f t="shared" ref="L45:L51" si="12">J45*K45</f>
        <v>0</v>
      </c>
      <c r="M45" s="36"/>
      <c r="N45" s="20"/>
      <c r="O45" s="20"/>
      <c r="P45" s="20"/>
      <c r="Q45" s="258">
        <f t="shared" ref="Q45:Q51" si="13">O45*P45</f>
        <v>0</v>
      </c>
    </row>
    <row r="46" spans="1:17" ht="16.5" customHeight="1" thickBot="1" x14ac:dyDescent="0.25">
      <c r="A46" s="3"/>
      <c r="B46" s="19" t="s">
        <v>100</v>
      </c>
      <c r="C46" s="36"/>
      <c r="D46" s="20"/>
      <c r="E46" s="20"/>
      <c r="F46" s="20"/>
      <c r="G46" s="257">
        <f t="shared" si="9"/>
        <v>0</v>
      </c>
      <c r="H46" s="36"/>
      <c r="I46" s="20"/>
      <c r="J46" s="20"/>
      <c r="K46" s="20"/>
      <c r="L46" s="257">
        <f t="shared" si="12"/>
        <v>0</v>
      </c>
      <c r="M46" s="36"/>
      <c r="N46" s="20"/>
      <c r="O46" s="20"/>
      <c r="P46" s="20"/>
      <c r="Q46" s="258">
        <f t="shared" si="13"/>
        <v>0</v>
      </c>
    </row>
    <row r="47" spans="1:17" ht="16.5" customHeight="1" thickBot="1" x14ac:dyDescent="0.25">
      <c r="A47" s="3"/>
      <c r="B47" s="19" t="s">
        <v>62</v>
      </c>
      <c r="C47" s="41"/>
      <c r="D47" s="20"/>
      <c r="E47" s="20"/>
      <c r="F47" s="20"/>
      <c r="G47" s="257">
        <f t="shared" si="9"/>
        <v>0</v>
      </c>
      <c r="H47" s="41"/>
      <c r="I47" s="20"/>
      <c r="J47" s="20"/>
      <c r="K47" s="20"/>
      <c r="L47" s="257">
        <f t="shared" si="12"/>
        <v>0</v>
      </c>
      <c r="M47" s="41"/>
      <c r="N47" s="20"/>
      <c r="O47" s="20"/>
      <c r="P47" s="20"/>
      <c r="Q47" s="258">
        <f t="shared" si="13"/>
        <v>0</v>
      </c>
    </row>
    <row r="48" spans="1:17" ht="16.5" customHeight="1" thickBot="1" x14ac:dyDescent="0.25">
      <c r="A48" s="3"/>
      <c r="B48" s="18" t="s">
        <v>117</v>
      </c>
      <c r="C48" s="36"/>
      <c r="D48" s="20"/>
      <c r="E48" s="20"/>
      <c r="F48" s="20"/>
      <c r="G48" s="257">
        <f t="shared" si="9"/>
        <v>0</v>
      </c>
      <c r="H48" s="36"/>
      <c r="I48" s="20"/>
      <c r="J48" s="20"/>
      <c r="K48" s="20"/>
      <c r="L48" s="257">
        <f t="shared" si="12"/>
        <v>0</v>
      </c>
      <c r="M48" s="36"/>
      <c r="N48" s="20"/>
      <c r="O48" s="20"/>
      <c r="P48" s="20"/>
      <c r="Q48" s="258">
        <f t="shared" si="13"/>
        <v>0</v>
      </c>
    </row>
    <row r="49" spans="1:17" ht="16.5" customHeight="1" thickBot="1" x14ac:dyDescent="0.25">
      <c r="A49" s="3"/>
      <c r="B49" s="19" t="s">
        <v>118</v>
      </c>
      <c r="C49" s="36"/>
      <c r="D49" s="20"/>
      <c r="E49" s="20"/>
      <c r="F49" s="20"/>
      <c r="G49" s="257">
        <f t="shared" si="9"/>
        <v>0</v>
      </c>
      <c r="H49" s="36"/>
      <c r="I49" s="20"/>
      <c r="J49" s="20"/>
      <c r="K49" s="20"/>
      <c r="L49" s="257">
        <f t="shared" si="12"/>
        <v>0</v>
      </c>
      <c r="M49" s="36"/>
      <c r="N49" s="20"/>
      <c r="O49" s="20"/>
      <c r="P49" s="20"/>
      <c r="Q49" s="258">
        <f t="shared" si="13"/>
        <v>0</v>
      </c>
    </row>
    <row r="50" spans="1:17" ht="16.5" customHeight="1" thickBot="1" x14ac:dyDescent="0.25">
      <c r="A50" s="3"/>
      <c r="B50" s="19" t="s">
        <v>119</v>
      </c>
      <c r="C50" s="41"/>
      <c r="D50" s="20"/>
      <c r="E50" s="20"/>
      <c r="F50" s="20"/>
      <c r="G50" s="257">
        <f t="shared" si="9"/>
        <v>0</v>
      </c>
      <c r="H50" s="41"/>
      <c r="I50" s="20"/>
      <c r="J50" s="20"/>
      <c r="K50" s="20"/>
      <c r="L50" s="257">
        <f t="shared" si="12"/>
        <v>0</v>
      </c>
      <c r="M50" s="41"/>
      <c r="N50" s="20"/>
      <c r="O50" s="20"/>
      <c r="P50" s="20"/>
      <c r="Q50" s="258">
        <f t="shared" si="13"/>
        <v>0</v>
      </c>
    </row>
    <row r="51" spans="1:17" ht="16.5" customHeight="1" thickBot="1" x14ac:dyDescent="0.25">
      <c r="A51" s="3"/>
      <c r="B51" s="24"/>
      <c r="C51" s="20"/>
      <c r="D51" s="20"/>
      <c r="E51" s="20"/>
      <c r="F51" s="20"/>
      <c r="G51" s="257">
        <f t="shared" si="9"/>
        <v>0</v>
      </c>
      <c r="H51" s="20"/>
      <c r="I51" s="20"/>
      <c r="J51" s="20"/>
      <c r="K51" s="20"/>
      <c r="L51" s="257">
        <f t="shared" si="12"/>
        <v>0</v>
      </c>
      <c r="M51" s="20"/>
      <c r="N51" s="20"/>
      <c r="O51" s="20"/>
      <c r="P51" s="20"/>
      <c r="Q51" s="258">
        <f t="shared" si="13"/>
        <v>0</v>
      </c>
    </row>
    <row r="52" spans="1:17" s="23" customFormat="1" ht="42.75" customHeight="1" thickBot="1" x14ac:dyDescent="0.25">
      <c r="B52" s="40" t="s">
        <v>194</v>
      </c>
      <c r="C52" s="367">
        <f>SUM(G45:G51)</f>
        <v>0</v>
      </c>
      <c r="D52" s="368"/>
      <c r="E52" s="368"/>
      <c r="F52" s="368"/>
      <c r="G52" s="369"/>
      <c r="H52" s="367">
        <f>SUM(L45:L51)</f>
        <v>0</v>
      </c>
      <c r="I52" s="368"/>
      <c r="J52" s="368"/>
      <c r="K52" s="368"/>
      <c r="L52" s="369"/>
      <c r="M52" s="367">
        <f>SUM(Q45:Q51)</f>
        <v>0</v>
      </c>
      <c r="N52" s="368"/>
      <c r="O52" s="368"/>
      <c r="P52" s="368"/>
      <c r="Q52" s="377"/>
    </row>
    <row r="53" spans="1:17" ht="16.5" customHeight="1" thickBot="1" x14ac:dyDescent="0.25">
      <c r="A53" s="3"/>
      <c r="B53" s="18" t="s">
        <v>104</v>
      </c>
      <c r="C53" s="36"/>
      <c r="D53" s="20"/>
      <c r="E53" s="20"/>
      <c r="F53" s="20"/>
      <c r="G53" s="257">
        <f t="shared" si="9"/>
        <v>0</v>
      </c>
      <c r="H53" s="36"/>
      <c r="I53" s="20"/>
      <c r="J53" s="20"/>
      <c r="K53" s="20"/>
      <c r="L53" s="257">
        <f t="shared" ref="L53:L62" si="14">J53*K53</f>
        <v>0</v>
      </c>
      <c r="M53" s="36"/>
      <c r="N53" s="20"/>
      <c r="O53" s="20"/>
      <c r="P53" s="20"/>
      <c r="Q53" s="258">
        <f t="shared" ref="Q53:Q62" si="15">O53*P53</f>
        <v>0</v>
      </c>
    </row>
    <row r="54" spans="1:17" ht="16.5" customHeight="1" thickBot="1" x14ac:dyDescent="0.25">
      <c r="A54" s="3"/>
      <c r="B54" s="19" t="s">
        <v>105</v>
      </c>
      <c r="C54" s="20"/>
      <c r="D54" s="20"/>
      <c r="E54" s="20"/>
      <c r="F54" s="20"/>
      <c r="G54" s="257">
        <f t="shared" si="9"/>
        <v>0</v>
      </c>
      <c r="H54" s="20"/>
      <c r="I54" s="20"/>
      <c r="J54" s="20"/>
      <c r="K54" s="20"/>
      <c r="L54" s="257">
        <f t="shared" si="14"/>
        <v>0</v>
      </c>
      <c r="M54" s="20"/>
      <c r="N54" s="20"/>
      <c r="O54" s="20"/>
      <c r="P54" s="20"/>
      <c r="Q54" s="258">
        <f t="shared" si="15"/>
        <v>0</v>
      </c>
    </row>
    <row r="55" spans="1:17" ht="16.5" customHeight="1" thickBot="1" x14ac:dyDescent="0.25">
      <c r="A55" s="3"/>
      <c r="B55" s="19" t="s">
        <v>106</v>
      </c>
      <c r="C55" s="41"/>
      <c r="D55" s="41"/>
      <c r="E55" s="20"/>
      <c r="F55" s="20"/>
      <c r="G55" s="257">
        <f t="shared" si="9"/>
        <v>0</v>
      </c>
      <c r="H55" s="41"/>
      <c r="I55" s="41"/>
      <c r="J55" s="20"/>
      <c r="K55" s="20"/>
      <c r="L55" s="257">
        <f t="shared" si="14"/>
        <v>0</v>
      </c>
      <c r="M55" s="41"/>
      <c r="N55" s="41"/>
      <c r="O55" s="20"/>
      <c r="P55" s="20"/>
      <c r="Q55" s="258">
        <f t="shared" si="15"/>
        <v>0</v>
      </c>
    </row>
    <row r="56" spans="1:17" ht="16.5" customHeight="1" thickBot="1" x14ac:dyDescent="0.25">
      <c r="A56" s="3"/>
      <c r="B56" s="19" t="s">
        <v>101</v>
      </c>
      <c r="C56" s="41"/>
      <c r="D56" s="20"/>
      <c r="E56" s="20"/>
      <c r="F56" s="20"/>
      <c r="G56" s="257">
        <f t="shared" si="9"/>
        <v>0</v>
      </c>
      <c r="H56" s="41"/>
      <c r="I56" s="20"/>
      <c r="J56" s="20"/>
      <c r="K56" s="20"/>
      <c r="L56" s="257">
        <f t="shared" si="14"/>
        <v>0</v>
      </c>
      <c r="M56" s="41"/>
      <c r="N56" s="20"/>
      <c r="O56" s="20"/>
      <c r="P56" s="20"/>
      <c r="Q56" s="258">
        <f t="shared" si="15"/>
        <v>0</v>
      </c>
    </row>
    <row r="57" spans="1:17" ht="16.5" customHeight="1" thickBot="1" x14ac:dyDescent="0.25">
      <c r="A57" s="3"/>
      <c r="B57" s="18" t="s">
        <v>143</v>
      </c>
      <c r="C57" s="36"/>
      <c r="D57" s="20"/>
      <c r="E57" s="20"/>
      <c r="F57" s="20"/>
      <c r="G57" s="257">
        <f t="shared" si="9"/>
        <v>0</v>
      </c>
      <c r="H57" s="36"/>
      <c r="I57" s="20"/>
      <c r="J57" s="20"/>
      <c r="K57" s="20"/>
      <c r="L57" s="257">
        <f t="shared" si="14"/>
        <v>0</v>
      </c>
      <c r="M57" s="36"/>
      <c r="N57" s="20"/>
      <c r="O57" s="20"/>
      <c r="P57" s="20"/>
      <c r="Q57" s="258">
        <f t="shared" si="15"/>
        <v>0</v>
      </c>
    </row>
    <row r="58" spans="1:17" ht="16.5" customHeight="1" thickBot="1" x14ac:dyDescent="0.25">
      <c r="A58" s="3"/>
      <c r="B58" s="19" t="s">
        <v>102</v>
      </c>
      <c r="C58" s="36"/>
      <c r="D58" s="20"/>
      <c r="E58" s="20"/>
      <c r="F58" s="20"/>
      <c r="G58" s="257">
        <f t="shared" si="9"/>
        <v>0</v>
      </c>
      <c r="H58" s="36"/>
      <c r="I58" s="20"/>
      <c r="J58" s="20"/>
      <c r="K58" s="20"/>
      <c r="L58" s="257">
        <f t="shared" si="14"/>
        <v>0</v>
      </c>
      <c r="M58" s="36"/>
      <c r="N58" s="20"/>
      <c r="O58" s="20"/>
      <c r="P58" s="20"/>
      <c r="Q58" s="258">
        <f t="shared" si="15"/>
        <v>0</v>
      </c>
    </row>
    <row r="59" spans="1:17" ht="16.5" customHeight="1" thickBot="1" x14ac:dyDescent="0.25">
      <c r="A59" s="3"/>
      <c r="B59" s="19" t="s">
        <v>103</v>
      </c>
      <c r="C59" s="41"/>
      <c r="D59" s="20"/>
      <c r="E59" s="20"/>
      <c r="F59" s="20"/>
      <c r="G59" s="257">
        <f t="shared" si="9"/>
        <v>0</v>
      </c>
      <c r="H59" s="41"/>
      <c r="I59" s="20"/>
      <c r="J59" s="20"/>
      <c r="K59" s="20"/>
      <c r="L59" s="257">
        <f t="shared" si="14"/>
        <v>0</v>
      </c>
      <c r="M59" s="41"/>
      <c r="N59" s="20"/>
      <c r="O59" s="20"/>
      <c r="P59" s="20"/>
      <c r="Q59" s="258">
        <f t="shared" si="15"/>
        <v>0</v>
      </c>
    </row>
    <row r="60" spans="1:17" ht="16.5" customHeight="1" thickBot="1" x14ac:dyDescent="0.25">
      <c r="A60" s="3"/>
      <c r="B60" s="24"/>
      <c r="C60" s="20"/>
      <c r="D60" s="20"/>
      <c r="E60" s="20"/>
      <c r="F60" s="20"/>
      <c r="G60" s="257">
        <f t="shared" si="9"/>
        <v>0</v>
      </c>
      <c r="H60" s="20"/>
      <c r="I60" s="20"/>
      <c r="J60" s="20"/>
      <c r="K60" s="20"/>
      <c r="L60" s="257">
        <f t="shared" si="14"/>
        <v>0</v>
      </c>
      <c r="M60" s="20"/>
      <c r="N60" s="20"/>
      <c r="O60" s="20"/>
      <c r="P60" s="20"/>
      <c r="Q60" s="258">
        <f t="shared" si="15"/>
        <v>0</v>
      </c>
    </row>
    <row r="61" spans="1:17" ht="15.95" customHeight="1" thickBot="1" x14ac:dyDescent="0.25">
      <c r="A61" s="3"/>
      <c r="B61" s="24"/>
      <c r="C61" s="20"/>
      <c r="D61" s="20"/>
      <c r="E61" s="20"/>
      <c r="F61" s="20"/>
      <c r="G61" s="257">
        <f t="shared" si="9"/>
        <v>0</v>
      </c>
      <c r="H61" s="20"/>
      <c r="I61" s="20"/>
      <c r="J61" s="20"/>
      <c r="K61" s="20"/>
      <c r="L61" s="257">
        <f t="shared" si="14"/>
        <v>0</v>
      </c>
      <c r="M61" s="20"/>
      <c r="N61" s="20"/>
      <c r="O61" s="20"/>
      <c r="P61" s="20"/>
      <c r="Q61" s="258">
        <f t="shared" si="15"/>
        <v>0</v>
      </c>
    </row>
    <row r="62" spans="1:17" ht="16.5" customHeight="1" thickBot="1" x14ac:dyDescent="0.25">
      <c r="A62" s="3"/>
      <c r="B62" s="24"/>
      <c r="C62" s="20"/>
      <c r="D62" s="20"/>
      <c r="E62" s="20"/>
      <c r="F62" s="20"/>
      <c r="G62" s="257">
        <f t="shared" si="9"/>
        <v>0</v>
      </c>
      <c r="H62" s="20"/>
      <c r="I62" s="20"/>
      <c r="J62" s="20"/>
      <c r="K62" s="20"/>
      <c r="L62" s="257">
        <f t="shared" si="14"/>
        <v>0</v>
      </c>
      <c r="M62" s="20"/>
      <c r="N62" s="20"/>
      <c r="O62" s="20"/>
      <c r="P62" s="20"/>
      <c r="Q62" s="258">
        <f t="shared" si="15"/>
        <v>0</v>
      </c>
    </row>
    <row r="63" spans="1:17" s="23" customFormat="1" ht="42.75" customHeight="1" thickBot="1" x14ac:dyDescent="0.25">
      <c r="B63" s="40" t="s">
        <v>195</v>
      </c>
      <c r="C63" s="367">
        <f>SUM(G53:G62)</f>
        <v>0</v>
      </c>
      <c r="D63" s="368"/>
      <c r="E63" s="368"/>
      <c r="F63" s="368"/>
      <c r="G63" s="369"/>
      <c r="H63" s="367">
        <f>SUM(L53:L62)</f>
        <v>0</v>
      </c>
      <c r="I63" s="368"/>
      <c r="J63" s="368"/>
      <c r="K63" s="368"/>
      <c r="L63" s="369"/>
      <c r="M63" s="367">
        <f>SUM(Q53:Q62)</f>
        <v>0</v>
      </c>
      <c r="N63" s="368"/>
      <c r="O63" s="368"/>
      <c r="P63" s="368"/>
      <c r="Q63" s="377"/>
    </row>
    <row r="64" spans="1:17" ht="16.5" customHeight="1" thickBot="1" x14ac:dyDescent="0.25">
      <c r="A64" s="3"/>
      <c r="B64" s="18" t="s">
        <v>109</v>
      </c>
      <c r="C64" s="36"/>
      <c r="D64" s="20"/>
      <c r="E64" s="20"/>
      <c r="F64" s="20"/>
      <c r="G64" s="257">
        <f t="shared" si="9"/>
        <v>0</v>
      </c>
      <c r="H64" s="36"/>
      <c r="I64" s="20"/>
      <c r="J64" s="20"/>
      <c r="K64" s="20"/>
      <c r="L64" s="257">
        <f t="shared" ref="L64:L65" si="16">J64*K64</f>
        <v>0</v>
      </c>
      <c r="M64" s="36"/>
      <c r="N64" s="20"/>
      <c r="O64" s="20"/>
      <c r="P64" s="20"/>
      <c r="Q64" s="258">
        <f t="shared" ref="Q64:Q65" si="17">O64*P64</f>
        <v>0</v>
      </c>
    </row>
    <row r="65" spans="1:17" ht="16.5" customHeight="1" thickBot="1" x14ac:dyDescent="0.25">
      <c r="A65" s="3"/>
      <c r="B65" s="19" t="s">
        <v>110</v>
      </c>
      <c r="C65" s="36"/>
      <c r="D65" s="20"/>
      <c r="E65" s="20"/>
      <c r="F65" s="20"/>
      <c r="G65" s="257">
        <f t="shared" si="9"/>
        <v>0</v>
      </c>
      <c r="H65" s="36"/>
      <c r="I65" s="20"/>
      <c r="J65" s="20"/>
      <c r="K65" s="20"/>
      <c r="L65" s="257">
        <f t="shared" si="16"/>
        <v>0</v>
      </c>
      <c r="M65" s="36"/>
      <c r="N65" s="20"/>
      <c r="O65" s="20"/>
      <c r="P65" s="20"/>
      <c r="Q65" s="258">
        <f t="shared" si="17"/>
        <v>0</v>
      </c>
    </row>
    <row r="66" spans="1:17" s="23" customFormat="1" ht="42.75" customHeight="1" thickBot="1" x14ac:dyDescent="0.25">
      <c r="B66" s="40" t="s">
        <v>196</v>
      </c>
      <c r="C66" s="367">
        <f>SUM(G64:G65)</f>
        <v>0</v>
      </c>
      <c r="D66" s="368"/>
      <c r="E66" s="368"/>
      <c r="F66" s="368"/>
      <c r="G66" s="369"/>
      <c r="H66" s="367">
        <f>SUM(L64:L65)</f>
        <v>0</v>
      </c>
      <c r="I66" s="368"/>
      <c r="J66" s="368"/>
      <c r="K66" s="368"/>
      <c r="L66" s="369"/>
      <c r="M66" s="367">
        <f>SUM(Q64:Q65)</f>
        <v>0</v>
      </c>
      <c r="N66" s="368"/>
      <c r="O66" s="368"/>
      <c r="P66" s="368"/>
      <c r="Q66" s="377"/>
    </row>
    <row r="67" spans="1:17" ht="16.5" customHeight="1" thickBot="1" x14ac:dyDescent="0.25">
      <c r="A67" s="3"/>
      <c r="B67" s="18" t="s">
        <v>363</v>
      </c>
      <c r="C67" s="36"/>
      <c r="D67" s="20"/>
      <c r="E67" s="20"/>
      <c r="F67" s="20"/>
      <c r="G67" s="257">
        <f t="shared" si="9"/>
        <v>0</v>
      </c>
      <c r="H67" s="36"/>
      <c r="I67" s="20"/>
      <c r="J67" s="20"/>
      <c r="K67" s="20"/>
      <c r="L67" s="257">
        <f t="shared" ref="L67:L72" si="18">J67*K67</f>
        <v>0</v>
      </c>
      <c r="M67" s="36"/>
      <c r="N67" s="20"/>
      <c r="O67" s="20"/>
      <c r="P67" s="20"/>
      <c r="Q67" s="258">
        <f t="shared" ref="Q67:Q72" si="19">O67*P67</f>
        <v>0</v>
      </c>
    </row>
    <row r="68" spans="1:17" ht="16.5" customHeight="1" thickBot="1" x14ac:dyDescent="0.25">
      <c r="A68" s="3"/>
      <c r="B68" s="18" t="s">
        <v>364</v>
      </c>
      <c r="C68" s="36"/>
      <c r="D68" s="20"/>
      <c r="E68" s="20"/>
      <c r="F68" s="20"/>
      <c r="G68" s="257">
        <f t="shared" si="9"/>
        <v>0</v>
      </c>
      <c r="H68" s="36"/>
      <c r="I68" s="20"/>
      <c r="J68" s="20"/>
      <c r="K68" s="20"/>
      <c r="L68" s="257">
        <f t="shared" si="18"/>
        <v>0</v>
      </c>
      <c r="M68" s="36"/>
      <c r="N68" s="20"/>
      <c r="O68" s="20"/>
      <c r="P68" s="20"/>
      <c r="Q68" s="258">
        <f t="shared" si="19"/>
        <v>0</v>
      </c>
    </row>
    <row r="69" spans="1:17" ht="16.5" customHeight="1" thickBot="1" x14ac:dyDescent="0.25">
      <c r="A69" s="3"/>
      <c r="B69" s="18" t="s">
        <v>365</v>
      </c>
      <c r="C69" s="36"/>
      <c r="D69" s="20"/>
      <c r="E69" s="20"/>
      <c r="F69" s="20"/>
      <c r="G69" s="257">
        <f t="shared" si="9"/>
        <v>0</v>
      </c>
      <c r="H69" s="36"/>
      <c r="I69" s="20"/>
      <c r="J69" s="20"/>
      <c r="K69" s="20"/>
      <c r="L69" s="257">
        <f t="shared" si="18"/>
        <v>0</v>
      </c>
      <c r="M69" s="36"/>
      <c r="N69" s="20"/>
      <c r="O69" s="20"/>
      <c r="P69" s="20"/>
      <c r="Q69" s="258">
        <f t="shared" si="19"/>
        <v>0</v>
      </c>
    </row>
    <row r="70" spans="1:17" ht="16.5" customHeight="1" thickBot="1" x14ac:dyDescent="0.25">
      <c r="A70" s="3"/>
      <c r="B70" s="18" t="s">
        <v>366</v>
      </c>
      <c r="C70" s="36"/>
      <c r="D70" s="20"/>
      <c r="E70" s="20"/>
      <c r="F70" s="20"/>
      <c r="G70" s="257">
        <f t="shared" si="9"/>
        <v>0</v>
      </c>
      <c r="H70" s="36"/>
      <c r="I70" s="20"/>
      <c r="J70" s="20"/>
      <c r="K70" s="20"/>
      <c r="L70" s="257">
        <f t="shared" si="18"/>
        <v>0</v>
      </c>
      <c r="M70" s="36"/>
      <c r="N70" s="20"/>
      <c r="O70" s="20"/>
      <c r="P70" s="20"/>
      <c r="Q70" s="258">
        <f t="shared" si="19"/>
        <v>0</v>
      </c>
    </row>
    <row r="71" spans="1:17" ht="16.5" customHeight="1" thickBot="1" x14ac:dyDescent="0.25">
      <c r="A71" s="3"/>
      <c r="B71" s="18" t="s">
        <v>367</v>
      </c>
      <c r="C71" s="36"/>
      <c r="D71" s="20"/>
      <c r="E71" s="20"/>
      <c r="F71" s="20"/>
      <c r="G71" s="257">
        <f t="shared" si="9"/>
        <v>0</v>
      </c>
      <c r="H71" s="36"/>
      <c r="I71" s="20"/>
      <c r="J71" s="20"/>
      <c r="K71" s="20"/>
      <c r="L71" s="257">
        <f t="shared" si="18"/>
        <v>0</v>
      </c>
      <c r="M71" s="36"/>
      <c r="N71" s="20"/>
      <c r="O71" s="20"/>
      <c r="P71" s="20"/>
      <c r="Q71" s="258">
        <f t="shared" si="19"/>
        <v>0</v>
      </c>
    </row>
    <row r="72" spans="1:17" ht="16.5" customHeight="1" thickBot="1" x14ac:dyDescent="0.25">
      <c r="A72" s="3"/>
      <c r="B72" s="42"/>
      <c r="C72" s="36"/>
      <c r="D72" s="20"/>
      <c r="E72" s="20"/>
      <c r="F72" s="20"/>
      <c r="G72" s="257">
        <f t="shared" si="9"/>
        <v>0</v>
      </c>
      <c r="H72" s="36"/>
      <c r="I72" s="20"/>
      <c r="J72" s="20"/>
      <c r="K72" s="20"/>
      <c r="L72" s="257">
        <f t="shared" si="18"/>
        <v>0</v>
      </c>
      <c r="M72" s="36"/>
      <c r="N72" s="20"/>
      <c r="O72" s="20"/>
      <c r="P72" s="20"/>
      <c r="Q72" s="258">
        <f t="shared" si="19"/>
        <v>0</v>
      </c>
    </row>
    <row r="73" spans="1:17" s="23" customFormat="1" ht="42.75" customHeight="1" thickBot="1" x14ac:dyDescent="0.25">
      <c r="B73" s="40" t="s">
        <v>197</v>
      </c>
      <c r="C73" s="367">
        <f>SUM(G67:G72)</f>
        <v>0</v>
      </c>
      <c r="D73" s="368"/>
      <c r="E73" s="368"/>
      <c r="F73" s="368"/>
      <c r="G73" s="369"/>
      <c r="H73" s="367">
        <f>SUM(L67:L72)</f>
        <v>0</v>
      </c>
      <c r="I73" s="368"/>
      <c r="J73" s="368"/>
      <c r="K73" s="368"/>
      <c r="L73" s="369"/>
      <c r="M73" s="367">
        <f>SUM(Q67:Q72)</f>
        <v>0</v>
      </c>
      <c r="N73" s="368"/>
      <c r="O73" s="368"/>
      <c r="P73" s="368"/>
      <c r="Q73" s="377"/>
    </row>
    <row r="74" spans="1:17" ht="16.5" customHeight="1" thickBot="1" x14ac:dyDescent="0.25">
      <c r="A74" s="3"/>
      <c r="B74" s="18" t="s">
        <v>111</v>
      </c>
      <c r="C74" s="20"/>
      <c r="D74" s="20"/>
      <c r="E74" s="20"/>
      <c r="F74" s="20"/>
      <c r="G74" s="257">
        <f t="shared" si="9"/>
        <v>0</v>
      </c>
      <c r="H74" s="20"/>
      <c r="I74" s="20"/>
      <c r="J74" s="20"/>
      <c r="K74" s="20"/>
      <c r="L74" s="257">
        <f t="shared" ref="L74:L76" si="20">J74*K74</f>
        <v>0</v>
      </c>
      <c r="M74" s="20"/>
      <c r="N74" s="20"/>
      <c r="O74" s="20"/>
      <c r="P74" s="20"/>
      <c r="Q74" s="258">
        <f>O74*P74</f>
        <v>0</v>
      </c>
    </row>
    <row r="75" spans="1:17" ht="16.5" customHeight="1" thickBot="1" x14ac:dyDescent="0.25">
      <c r="A75" s="3"/>
      <c r="B75" s="18" t="s">
        <v>112</v>
      </c>
      <c r="C75" s="36"/>
      <c r="D75" s="20"/>
      <c r="E75" s="20"/>
      <c r="F75" s="20"/>
      <c r="G75" s="257">
        <f t="shared" si="9"/>
        <v>0</v>
      </c>
      <c r="H75" s="36"/>
      <c r="I75" s="20"/>
      <c r="J75" s="20"/>
      <c r="K75" s="20"/>
      <c r="L75" s="257">
        <f t="shared" si="20"/>
        <v>0</v>
      </c>
      <c r="M75" s="36"/>
      <c r="N75" s="20"/>
      <c r="O75" s="20"/>
      <c r="P75" s="20"/>
      <c r="Q75" s="258">
        <f t="shared" ref="Q75:Q76" si="21">O75*P75</f>
        <v>0</v>
      </c>
    </row>
    <row r="76" spans="1:17" ht="16.5" customHeight="1" thickBot="1" x14ac:dyDescent="0.25">
      <c r="A76" s="3"/>
      <c r="B76" s="18" t="s">
        <v>113</v>
      </c>
      <c r="C76" s="36"/>
      <c r="D76" s="20"/>
      <c r="E76" s="20"/>
      <c r="F76" s="20"/>
      <c r="G76" s="257">
        <f t="shared" si="9"/>
        <v>0</v>
      </c>
      <c r="H76" s="36"/>
      <c r="I76" s="20"/>
      <c r="J76" s="20"/>
      <c r="K76" s="20"/>
      <c r="L76" s="257">
        <f t="shared" si="20"/>
        <v>0</v>
      </c>
      <c r="M76" s="36"/>
      <c r="N76" s="20"/>
      <c r="O76" s="20"/>
      <c r="P76" s="20"/>
      <c r="Q76" s="258">
        <f t="shared" si="21"/>
        <v>0</v>
      </c>
    </row>
    <row r="77" spans="1:17" s="23" customFormat="1" ht="42.75" customHeight="1" thickBot="1" x14ac:dyDescent="0.25">
      <c r="B77" s="40" t="s">
        <v>198</v>
      </c>
      <c r="C77" s="367">
        <f>SUM(G74:G76)</f>
        <v>0</v>
      </c>
      <c r="D77" s="368"/>
      <c r="E77" s="368"/>
      <c r="F77" s="368"/>
      <c r="G77" s="369"/>
      <c r="H77" s="367">
        <f>SUM(L74:L76)</f>
        <v>0</v>
      </c>
      <c r="I77" s="368"/>
      <c r="J77" s="368"/>
      <c r="K77" s="368"/>
      <c r="L77" s="369"/>
      <c r="M77" s="367">
        <f>SUM(Q74:Q76)</f>
        <v>0</v>
      </c>
      <c r="N77" s="368"/>
      <c r="O77" s="368"/>
      <c r="P77" s="368"/>
      <c r="Q77" s="377"/>
    </row>
    <row r="78" spans="1:17" ht="16.5" customHeight="1" thickBot="1" x14ac:dyDescent="0.25">
      <c r="A78" s="3"/>
      <c r="B78" s="42"/>
      <c r="C78" s="20"/>
      <c r="D78" s="20"/>
      <c r="E78" s="20"/>
      <c r="F78" s="20"/>
      <c r="G78" s="257">
        <f t="shared" si="9"/>
        <v>0</v>
      </c>
      <c r="H78" s="20"/>
      <c r="I78" s="20"/>
      <c r="J78" s="20"/>
      <c r="K78" s="20"/>
      <c r="L78" s="257">
        <f t="shared" ref="L78:L80" si="22">J78*K78</f>
        <v>0</v>
      </c>
      <c r="M78" s="20"/>
      <c r="N78" s="20"/>
      <c r="O78" s="20"/>
      <c r="P78" s="20"/>
      <c r="Q78" s="258">
        <f t="shared" ref="Q78:Q80" si="23">O78*P78</f>
        <v>0</v>
      </c>
    </row>
    <row r="79" spans="1:17" ht="16.5" customHeight="1" thickBot="1" x14ac:dyDescent="0.25">
      <c r="A79" s="3"/>
      <c r="B79" s="42"/>
      <c r="C79" s="20"/>
      <c r="D79" s="20"/>
      <c r="E79" s="20"/>
      <c r="F79" s="20"/>
      <c r="G79" s="257">
        <f t="shared" si="9"/>
        <v>0</v>
      </c>
      <c r="H79" s="20"/>
      <c r="I79" s="20"/>
      <c r="J79" s="20"/>
      <c r="K79" s="20"/>
      <c r="L79" s="257">
        <f t="shared" si="22"/>
        <v>0</v>
      </c>
      <c r="M79" s="20"/>
      <c r="N79" s="20"/>
      <c r="O79" s="20"/>
      <c r="P79" s="20"/>
      <c r="Q79" s="258">
        <f t="shared" si="23"/>
        <v>0</v>
      </c>
    </row>
    <row r="80" spans="1:17" ht="16.5" customHeight="1" thickBot="1" x14ac:dyDescent="0.25">
      <c r="A80" s="3"/>
      <c r="B80" s="42"/>
      <c r="C80" s="20"/>
      <c r="D80" s="20"/>
      <c r="E80" s="20"/>
      <c r="F80" s="20"/>
      <c r="G80" s="257">
        <f t="shared" si="9"/>
        <v>0</v>
      </c>
      <c r="H80" s="20"/>
      <c r="I80" s="20"/>
      <c r="J80" s="20"/>
      <c r="K80" s="20"/>
      <c r="L80" s="257">
        <f t="shared" si="22"/>
        <v>0</v>
      </c>
      <c r="M80" s="20"/>
      <c r="N80" s="20"/>
      <c r="O80" s="20"/>
      <c r="P80" s="20"/>
      <c r="Q80" s="258">
        <f t="shared" si="23"/>
        <v>0</v>
      </c>
    </row>
    <row r="81" spans="2:17" s="23" customFormat="1" ht="42.75" customHeight="1" thickBot="1" x14ac:dyDescent="0.25">
      <c r="B81" s="40" t="s">
        <v>199</v>
      </c>
      <c r="C81" s="367">
        <f>SUM(G78:G80)</f>
        <v>0</v>
      </c>
      <c r="D81" s="368"/>
      <c r="E81" s="368"/>
      <c r="F81" s="368"/>
      <c r="G81" s="369"/>
      <c r="H81" s="367">
        <f>SUM(L78:L80)</f>
        <v>0</v>
      </c>
      <c r="I81" s="368"/>
      <c r="J81" s="368"/>
      <c r="K81" s="368"/>
      <c r="L81" s="369"/>
      <c r="M81" s="367">
        <f>SUM(Q78:Q80)</f>
        <v>0</v>
      </c>
      <c r="N81" s="368"/>
      <c r="O81" s="368"/>
      <c r="P81" s="368"/>
      <c r="Q81" s="377"/>
    </row>
    <row r="82" spans="2:17" s="23" customFormat="1" ht="42.75" customHeight="1" thickBot="1" x14ac:dyDescent="0.25">
      <c r="B82" s="73" t="s">
        <v>200</v>
      </c>
      <c r="C82" s="370">
        <f>C81+C77+C73+C66+C63+C52+C44+C35+C28+C20</f>
        <v>0</v>
      </c>
      <c r="D82" s="371"/>
      <c r="E82" s="371"/>
      <c r="F82" s="371"/>
      <c r="G82" s="372"/>
      <c r="H82" s="370">
        <f>H81+H77+H73+H66+H63+H52+H44+H35+H28+H20</f>
        <v>0</v>
      </c>
      <c r="I82" s="371"/>
      <c r="J82" s="371"/>
      <c r="K82" s="371"/>
      <c r="L82" s="372"/>
      <c r="M82" s="370">
        <f>M81+M77+M73+M66+M63+M52+M44+M35+M28+M20</f>
        <v>0</v>
      </c>
      <c r="N82" s="371"/>
      <c r="O82" s="371"/>
      <c r="P82" s="371"/>
      <c r="Q82" s="378"/>
    </row>
    <row r="86" spans="2:17" ht="18" x14ac:dyDescent="0.2">
      <c r="O86" s="297" t="s">
        <v>85</v>
      </c>
      <c r="P86" s="297"/>
      <c r="Q86" s="297"/>
    </row>
  </sheetData>
  <sheetProtection algorithmName="SHA-512" hashValue="yT+aOTjVy2pJVuty1BO5EInyKsgugzIABOZImrKTR6jKsnlUHOaVT/NALtlW76d/EAMCNeLtVCIJKE2Zlt9QAw==" saltValue="Dqsf3KVwXCNkWePNZrpSOA==" spinCount="100000" sheet="1" objects="1" scenarios="1"/>
  <mergeCells count="42">
    <mergeCell ref="O86:Q86"/>
    <mergeCell ref="C6:G6"/>
    <mergeCell ref="C7:G7"/>
    <mergeCell ref="C20:G20"/>
    <mergeCell ref="C28:G28"/>
    <mergeCell ref="C35:G35"/>
    <mergeCell ref="C44:G44"/>
    <mergeCell ref="C52:G52"/>
    <mergeCell ref="C63:G63"/>
    <mergeCell ref="C66:G66"/>
    <mergeCell ref="C73:G73"/>
    <mergeCell ref="C77:G77"/>
    <mergeCell ref="C82:G82"/>
    <mergeCell ref="C81:G81"/>
    <mergeCell ref="H6:L6"/>
    <mergeCell ref="H7:L7"/>
    <mergeCell ref="M81:Q81"/>
    <mergeCell ref="H20:L20"/>
    <mergeCell ref="H28:L28"/>
    <mergeCell ref="H35:L35"/>
    <mergeCell ref="M82:Q82"/>
    <mergeCell ref="H44:L44"/>
    <mergeCell ref="H52:L52"/>
    <mergeCell ref="H63:L63"/>
    <mergeCell ref="H66:L66"/>
    <mergeCell ref="H73:L73"/>
    <mergeCell ref="C5:G5"/>
    <mergeCell ref="B2:Q2"/>
    <mergeCell ref="H77:L77"/>
    <mergeCell ref="H81:L81"/>
    <mergeCell ref="H82:L82"/>
    <mergeCell ref="M6:Q6"/>
    <mergeCell ref="M7:Q7"/>
    <mergeCell ref="M20:Q20"/>
    <mergeCell ref="M28:Q28"/>
    <mergeCell ref="M35:Q35"/>
    <mergeCell ref="M44:Q44"/>
    <mergeCell ref="M52:Q52"/>
    <mergeCell ref="M63:Q63"/>
    <mergeCell ref="M66:Q66"/>
    <mergeCell ref="M73:Q73"/>
    <mergeCell ref="M77:Q77"/>
  </mergeCells>
  <hyperlinks>
    <hyperlink ref="O86:Q86" location="'6_Obst-Gartenbau_Glas'!A1" display="weiter"/>
  </hyperlinks>
  <printOptions horizontalCentered="1"/>
  <pageMargins left="0.70866141732283472" right="0.70866141732283472" top="0.78740157480314965" bottom="0.78740157480314965" header="0.31496062992125984" footer="0.31496062992125984"/>
  <pageSetup paperSize="9" scale="58" fitToHeight="2" orientation="landscape" r:id="rId1"/>
  <headerFooter>
    <oddHeader>&amp;LAntrag Junglandwirteförderung 2023</oddHeader>
    <oddFooter>&amp;LTLLLR 03/2023&amp;C&amp;A&amp;R&amp;P von &amp;N</oddFooter>
  </headerFooter>
  <ignoredErrors>
    <ignoredError sqref="G15:G19 G21:G27 G29:G34 G36:G43 G45:G51 G53:G62 G64:G65 G74:G76 G78:G80 L15:L19 Q15:Q19 L21:L27 Q21:Q27 L29:L34 Q29:Q34 L36:L43 Q36:Q43 L45:L51 Q45:Q51 L53:L62 Q53:Q62 L64:L65 Q64:Q65 L74:L76 Q74:Q76 L78:L80 Q78:Q80 Q10:Q13 L10:L13 G10:G13 Q67 L67 G67"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89C1"/>
  </sheetPr>
  <dimension ref="A1:Q96"/>
  <sheetViews>
    <sheetView showGridLines="0" showRowColHeaders="0" zoomScaleNormal="100" workbookViewId="0">
      <pane ySplit="9" topLeftCell="A10" activePane="bottomLeft" state="frozen"/>
      <selection pane="bottomLeft" activeCell="C97" sqref="C97"/>
    </sheetView>
  </sheetViews>
  <sheetFormatPr baseColWidth="10" defaultColWidth="11.42578125" defaultRowHeight="12.75" x14ac:dyDescent="0.2"/>
  <cols>
    <col min="1" max="1" width="3.28515625" style="26" customWidth="1"/>
    <col min="2" max="2" width="30.5703125" style="26" customWidth="1"/>
    <col min="3" max="3" width="12.42578125" style="152" customWidth="1"/>
    <col min="4" max="5" width="16.5703125" style="26" customWidth="1"/>
    <col min="6" max="7" width="12.42578125" style="26" customWidth="1"/>
    <col min="8" max="8" width="12.42578125" style="152" customWidth="1"/>
    <col min="9" max="9" width="16.5703125" style="26" customWidth="1"/>
    <col min="10" max="10" width="15.28515625" style="26" customWidth="1"/>
    <col min="11" max="11" width="12.42578125" style="26" customWidth="1"/>
    <col min="12" max="12" width="12.42578125" style="148" customWidth="1"/>
    <col min="13" max="13" width="15.28515625" style="26" customWidth="1"/>
    <col min="14" max="14" width="15.5703125" style="26" customWidth="1"/>
    <col min="15" max="15" width="16.42578125" style="26" customWidth="1"/>
    <col min="16" max="16384" width="11.42578125" style="26"/>
  </cols>
  <sheetData>
    <row r="1" spans="1:17" s="2" customFormat="1" x14ac:dyDescent="0.2">
      <c r="C1" s="149"/>
      <c r="G1" s="3"/>
      <c r="H1" s="149"/>
      <c r="L1" s="142"/>
    </row>
    <row r="2" spans="1:17" s="2" customFormat="1" ht="57.75" customHeight="1" x14ac:dyDescent="0.2">
      <c r="B2" s="338" t="s">
        <v>142</v>
      </c>
      <c r="C2" s="339"/>
      <c r="D2" s="339"/>
      <c r="E2" s="339"/>
      <c r="F2" s="339"/>
      <c r="G2" s="339"/>
      <c r="H2" s="339"/>
      <c r="I2" s="339"/>
      <c r="J2" s="339"/>
      <c r="K2" s="339"/>
      <c r="L2" s="339"/>
      <c r="M2" s="339"/>
      <c r="N2" s="339"/>
      <c r="O2" s="339"/>
      <c r="P2" s="339"/>
      <c r="Q2" s="339"/>
    </row>
    <row r="3" spans="1:17" s="2" customFormat="1" x14ac:dyDescent="0.2">
      <c r="C3" s="149"/>
      <c r="G3" s="3"/>
      <c r="H3" s="149"/>
      <c r="L3" s="142"/>
    </row>
    <row r="4" spans="1:17" s="2" customFormat="1" ht="11.25" customHeight="1" thickBot="1" x14ac:dyDescent="0.25">
      <c r="C4" s="149"/>
      <c r="G4" s="3"/>
      <c r="H4" s="149"/>
      <c r="L4" s="142"/>
    </row>
    <row r="5" spans="1:17" s="288" customFormat="1" ht="16.5" thickBot="1" x14ac:dyDescent="0.25">
      <c r="A5" s="2"/>
      <c r="B5" s="287" t="s">
        <v>371</v>
      </c>
      <c r="C5" s="353" t="str">
        <f>IF('3_Betriebsdaten'!C7:E7="","",'3_Betriebsdaten'!C7:E7)</f>
        <v/>
      </c>
      <c r="D5" s="354"/>
      <c r="E5" s="354"/>
      <c r="F5" s="354"/>
      <c r="G5" s="355"/>
    </row>
    <row r="6" spans="1:17" ht="15.75" x14ac:dyDescent="0.2">
      <c r="A6" s="2"/>
      <c r="B6" s="25"/>
      <c r="C6" s="349" t="s">
        <v>355</v>
      </c>
      <c r="D6" s="350"/>
      <c r="E6" s="350"/>
      <c r="F6" s="350"/>
      <c r="G6" s="351"/>
      <c r="H6" s="349" t="s">
        <v>357</v>
      </c>
      <c r="I6" s="350"/>
      <c r="J6" s="350"/>
      <c r="K6" s="350"/>
      <c r="L6" s="351"/>
      <c r="M6" s="349" t="s">
        <v>70</v>
      </c>
      <c r="N6" s="350"/>
      <c r="O6" s="350"/>
      <c r="P6" s="350"/>
      <c r="Q6" s="385"/>
    </row>
    <row r="7" spans="1:17" ht="13.5" thickBot="1" x14ac:dyDescent="0.25">
      <c r="A7" s="2"/>
      <c r="B7" s="27"/>
      <c r="C7" s="374">
        <f>IF('3_Betriebsdaten'!B13&gt;0,'3_Betriebsdaten'!B13,"")</f>
        <v>2024</v>
      </c>
      <c r="D7" s="383"/>
      <c r="E7" s="383"/>
      <c r="F7" s="383"/>
      <c r="G7" s="384"/>
      <c r="H7" s="374">
        <f>IF('3_Betriebsdaten'!C13&gt;0,'3_Betriebsdaten'!C13,"")</f>
        <v>2025</v>
      </c>
      <c r="I7" s="383"/>
      <c r="J7" s="383"/>
      <c r="K7" s="383"/>
      <c r="L7" s="384"/>
      <c r="M7" s="374">
        <f>IF('3_Betriebsdaten'!E13&gt;0,'3_Betriebsdaten'!E13,"")</f>
        <v>2026</v>
      </c>
      <c r="N7" s="383"/>
      <c r="O7" s="383"/>
      <c r="P7" s="383"/>
      <c r="Q7" s="386"/>
    </row>
    <row r="8" spans="1:17" s="28" customFormat="1" ht="49.5" customHeight="1" x14ac:dyDescent="0.25">
      <c r="B8" s="27"/>
      <c r="C8" s="150" t="s">
        <v>310</v>
      </c>
      <c r="D8" s="30" t="s">
        <v>351</v>
      </c>
      <c r="E8" s="30" t="s">
        <v>354</v>
      </c>
      <c r="F8" s="30" t="s">
        <v>135</v>
      </c>
      <c r="G8" s="31" t="s">
        <v>311</v>
      </c>
      <c r="H8" s="150" t="s">
        <v>310</v>
      </c>
      <c r="I8" s="30" t="s">
        <v>351</v>
      </c>
      <c r="J8" s="30" t="s">
        <v>354</v>
      </c>
      <c r="K8" s="30" t="s">
        <v>135</v>
      </c>
      <c r="L8" s="31" t="s">
        <v>311</v>
      </c>
      <c r="M8" s="150" t="s">
        <v>310</v>
      </c>
      <c r="N8" s="30" t="s">
        <v>351</v>
      </c>
      <c r="O8" s="30" t="s">
        <v>354</v>
      </c>
      <c r="P8" s="30" t="s">
        <v>135</v>
      </c>
      <c r="Q8" s="38" t="s">
        <v>311</v>
      </c>
    </row>
    <row r="9" spans="1:17" s="28" customFormat="1" ht="21" customHeight="1" thickBot="1" x14ac:dyDescent="0.3">
      <c r="B9" s="32" t="s">
        <v>1</v>
      </c>
      <c r="C9" s="151" t="s">
        <v>2</v>
      </c>
      <c r="D9" s="34" t="s">
        <v>3</v>
      </c>
      <c r="E9" s="34" t="s">
        <v>4</v>
      </c>
      <c r="F9" s="34" t="s">
        <v>5</v>
      </c>
      <c r="G9" s="35" t="s">
        <v>6</v>
      </c>
      <c r="H9" s="151" t="s">
        <v>7</v>
      </c>
      <c r="I9" s="34" t="s">
        <v>8</v>
      </c>
      <c r="J9" s="34" t="s">
        <v>14</v>
      </c>
      <c r="K9" s="34" t="s">
        <v>66</v>
      </c>
      <c r="L9" s="35" t="s">
        <v>67</v>
      </c>
      <c r="M9" s="151" t="s">
        <v>68</v>
      </c>
      <c r="N9" s="34" t="s">
        <v>74</v>
      </c>
      <c r="O9" s="34" t="s">
        <v>317</v>
      </c>
      <c r="P9" s="34" t="s">
        <v>318</v>
      </c>
      <c r="Q9" s="39" t="s">
        <v>319</v>
      </c>
    </row>
    <row r="10" spans="1:17" ht="20.25" customHeight="1" thickBot="1" x14ac:dyDescent="0.25">
      <c r="B10" s="47"/>
      <c r="C10" s="231"/>
      <c r="D10" s="232"/>
      <c r="E10" s="232"/>
      <c r="F10" s="232"/>
      <c r="G10" s="233">
        <f>E10*F10</f>
        <v>0</v>
      </c>
      <c r="H10" s="231"/>
      <c r="I10" s="232"/>
      <c r="J10" s="232"/>
      <c r="K10" s="232"/>
      <c r="L10" s="233">
        <f>J10*K10</f>
        <v>0</v>
      </c>
      <c r="M10" s="231"/>
      <c r="N10" s="232"/>
      <c r="O10" s="232"/>
      <c r="P10" s="232"/>
      <c r="Q10" s="234">
        <f>O10*P10</f>
        <v>0</v>
      </c>
    </row>
    <row r="11" spans="1:17" ht="15.75" customHeight="1" thickBot="1" x14ac:dyDescent="0.25">
      <c r="B11" s="47"/>
      <c r="C11" s="231"/>
      <c r="D11" s="232"/>
      <c r="E11" s="232"/>
      <c r="F11" s="232"/>
      <c r="G11" s="235">
        <f t="shared" ref="G11:G16" si="0">E11*F11</f>
        <v>0</v>
      </c>
      <c r="H11" s="231"/>
      <c r="I11" s="232"/>
      <c r="J11" s="232"/>
      <c r="K11" s="232"/>
      <c r="L11" s="235">
        <f t="shared" ref="L11:L16" si="1">J11*K11</f>
        <v>0</v>
      </c>
      <c r="M11" s="231"/>
      <c r="N11" s="232"/>
      <c r="O11" s="232"/>
      <c r="P11" s="232"/>
      <c r="Q11" s="236">
        <f t="shared" ref="Q11:Q16" si="2">O11*P11</f>
        <v>0</v>
      </c>
    </row>
    <row r="12" spans="1:17" ht="15.75" customHeight="1" thickBot="1" x14ac:dyDescent="0.25">
      <c r="B12" s="47"/>
      <c r="C12" s="231"/>
      <c r="D12" s="232"/>
      <c r="E12" s="232"/>
      <c r="F12" s="232"/>
      <c r="G12" s="235">
        <f t="shared" si="0"/>
        <v>0</v>
      </c>
      <c r="H12" s="231"/>
      <c r="I12" s="232"/>
      <c r="J12" s="232"/>
      <c r="K12" s="232"/>
      <c r="L12" s="235">
        <f t="shared" si="1"/>
        <v>0</v>
      </c>
      <c r="M12" s="231"/>
      <c r="N12" s="232"/>
      <c r="O12" s="232"/>
      <c r="P12" s="232"/>
      <c r="Q12" s="236">
        <f t="shared" si="2"/>
        <v>0</v>
      </c>
    </row>
    <row r="13" spans="1:17" ht="15.75" customHeight="1" thickBot="1" x14ac:dyDescent="0.25">
      <c r="B13" s="5"/>
      <c r="C13" s="231"/>
      <c r="D13" s="232"/>
      <c r="E13" s="232"/>
      <c r="F13" s="232"/>
      <c r="G13" s="235">
        <f t="shared" si="0"/>
        <v>0</v>
      </c>
      <c r="H13" s="231"/>
      <c r="I13" s="232"/>
      <c r="J13" s="232"/>
      <c r="K13" s="232"/>
      <c r="L13" s="235">
        <f t="shared" si="1"/>
        <v>0</v>
      </c>
      <c r="M13" s="231"/>
      <c r="N13" s="232"/>
      <c r="O13" s="232"/>
      <c r="P13" s="232"/>
      <c r="Q13" s="236">
        <f t="shared" si="2"/>
        <v>0</v>
      </c>
    </row>
    <row r="14" spans="1:17" ht="15.75" customHeight="1" thickBot="1" x14ac:dyDescent="0.25">
      <c r="B14" s="6"/>
      <c r="C14" s="237"/>
      <c r="D14" s="238"/>
      <c r="E14" s="238"/>
      <c r="F14" s="238"/>
      <c r="G14" s="235">
        <f t="shared" si="0"/>
        <v>0</v>
      </c>
      <c r="H14" s="237"/>
      <c r="I14" s="238"/>
      <c r="J14" s="238"/>
      <c r="K14" s="238"/>
      <c r="L14" s="235">
        <f t="shared" si="1"/>
        <v>0</v>
      </c>
      <c r="M14" s="237"/>
      <c r="N14" s="238"/>
      <c r="O14" s="238"/>
      <c r="P14" s="238"/>
      <c r="Q14" s="236">
        <f t="shared" si="2"/>
        <v>0</v>
      </c>
    </row>
    <row r="15" spans="1:17" ht="15.75" customHeight="1" thickBot="1" x14ac:dyDescent="0.25">
      <c r="B15" s="6"/>
      <c r="C15" s="237"/>
      <c r="D15" s="238"/>
      <c r="E15" s="238"/>
      <c r="F15" s="238"/>
      <c r="G15" s="235">
        <f t="shared" si="0"/>
        <v>0</v>
      </c>
      <c r="H15" s="237"/>
      <c r="I15" s="238"/>
      <c r="J15" s="238"/>
      <c r="K15" s="238"/>
      <c r="L15" s="235">
        <f t="shared" si="1"/>
        <v>0</v>
      </c>
      <c r="M15" s="237"/>
      <c r="N15" s="238"/>
      <c r="O15" s="238"/>
      <c r="P15" s="238"/>
      <c r="Q15" s="236">
        <f t="shared" si="2"/>
        <v>0</v>
      </c>
    </row>
    <row r="16" spans="1:17" ht="15.75" customHeight="1" thickBot="1" x14ac:dyDescent="0.25">
      <c r="B16" s="5"/>
      <c r="C16" s="231"/>
      <c r="D16" s="232"/>
      <c r="E16" s="232"/>
      <c r="F16" s="232"/>
      <c r="G16" s="239">
        <f t="shared" si="0"/>
        <v>0</v>
      </c>
      <c r="H16" s="231"/>
      <c r="I16" s="232"/>
      <c r="J16" s="232"/>
      <c r="K16" s="232"/>
      <c r="L16" s="239">
        <f t="shared" si="1"/>
        <v>0</v>
      </c>
      <c r="M16" s="231"/>
      <c r="N16" s="232"/>
      <c r="O16" s="232"/>
      <c r="P16" s="232"/>
      <c r="Q16" s="240">
        <f t="shared" si="2"/>
        <v>0</v>
      </c>
    </row>
    <row r="17" spans="2:17" ht="29.25" customHeight="1" thickBot="1" x14ac:dyDescent="0.25">
      <c r="B17" s="53" t="s">
        <v>134</v>
      </c>
      <c r="C17" s="241">
        <f>SUM(C10:C16)</f>
        <v>0</v>
      </c>
      <c r="D17" s="246"/>
      <c r="E17" s="246"/>
      <c r="F17" s="246"/>
      <c r="G17" s="247">
        <f>SUM(G10:G16)</f>
        <v>0</v>
      </c>
      <c r="H17" s="241">
        <f>SUM(H10:H16)</f>
        <v>0</v>
      </c>
      <c r="I17" s="246"/>
      <c r="J17" s="246"/>
      <c r="K17" s="246"/>
      <c r="L17" s="247">
        <f>SUM(L10:L16)</f>
        <v>0</v>
      </c>
      <c r="M17" s="241">
        <f>SUM(M10:M16)</f>
        <v>0</v>
      </c>
      <c r="N17" s="246"/>
      <c r="O17" s="246"/>
      <c r="P17" s="246"/>
      <c r="Q17" s="230">
        <f>SUM(Q10:Q16)</f>
        <v>0</v>
      </c>
    </row>
    <row r="18" spans="2:17" ht="20.25" customHeight="1" thickBot="1" x14ac:dyDescent="0.25">
      <c r="B18" s="47"/>
      <c r="C18" s="231"/>
      <c r="D18" s="232"/>
      <c r="E18" s="232"/>
      <c r="F18" s="232"/>
      <c r="G18" s="233">
        <f>E18*F18</f>
        <v>0</v>
      </c>
      <c r="H18" s="231"/>
      <c r="I18" s="232"/>
      <c r="J18" s="232"/>
      <c r="K18" s="232"/>
      <c r="L18" s="233">
        <f>J18*K18</f>
        <v>0</v>
      </c>
      <c r="M18" s="231"/>
      <c r="N18" s="232"/>
      <c r="O18" s="232"/>
      <c r="P18" s="232"/>
      <c r="Q18" s="234">
        <f>O18*P18</f>
        <v>0</v>
      </c>
    </row>
    <row r="19" spans="2:17" ht="15.75" customHeight="1" thickBot="1" x14ac:dyDescent="0.25">
      <c r="B19" s="47"/>
      <c r="C19" s="231"/>
      <c r="D19" s="232"/>
      <c r="E19" s="232"/>
      <c r="F19" s="232"/>
      <c r="G19" s="235">
        <f t="shared" ref="G19:G24" si="3">E19*F19</f>
        <v>0</v>
      </c>
      <c r="H19" s="231"/>
      <c r="I19" s="232"/>
      <c r="J19" s="232"/>
      <c r="K19" s="232"/>
      <c r="L19" s="235">
        <f t="shared" ref="L19:L24" si="4">J19*K19</f>
        <v>0</v>
      </c>
      <c r="M19" s="231"/>
      <c r="N19" s="232"/>
      <c r="O19" s="232"/>
      <c r="P19" s="232"/>
      <c r="Q19" s="236">
        <f t="shared" ref="Q19:Q24" si="5">O19*P19</f>
        <v>0</v>
      </c>
    </row>
    <row r="20" spans="2:17" ht="15.75" customHeight="1" thickBot="1" x14ac:dyDescent="0.25">
      <c r="B20" s="47"/>
      <c r="C20" s="231"/>
      <c r="D20" s="232"/>
      <c r="E20" s="232"/>
      <c r="F20" s="232"/>
      <c r="G20" s="235">
        <f t="shared" si="3"/>
        <v>0</v>
      </c>
      <c r="H20" s="231"/>
      <c r="I20" s="232"/>
      <c r="J20" s="232"/>
      <c r="K20" s="232"/>
      <c r="L20" s="235">
        <f t="shared" si="4"/>
        <v>0</v>
      </c>
      <c r="M20" s="231"/>
      <c r="N20" s="232"/>
      <c r="O20" s="232"/>
      <c r="P20" s="232"/>
      <c r="Q20" s="236">
        <f t="shared" si="5"/>
        <v>0</v>
      </c>
    </row>
    <row r="21" spans="2:17" ht="15.75" customHeight="1" thickBot="1" x14ac:dyDescent="0.25">
      <c r="B21" s="5"/>
      <c r="C21" s="231"/>
      <c r="D21" s="232"/>
      <c r="E21" s="232"/>
      <c r="F21" s="232"/>
      <c r="G21" s="235">
        <f t="shared" si="3"/>
        <v>0</v>
      </c>
      <c r="H21" s="231"/>
      <c r="I21" s="232"/>
      <c r="J21" s="232"/>
      <c r="K21" s="232"/>
      <c r="L21" s="235">
        <f t="shared" si="4"/>
        <v>0</v>
      </c>
      <c r="M21" s="231"/>
      <c r="N21" s="232"/>
      <c r="O21" s="232"/>
      <c r="P21" s="232"/>
      <c r="Q21" s="236">
        <f t="shared" si="5"/>
        <v>0</v>
      </c>
    </row>
    <row r="22" spans="2:17" ht="15.75" customHeight="1" thickBot="1" x14ac:dyDescent="0.25">
      <c r="B22" s="6"/>
      <c r="C22" s="237"/>
      <c r="D22" s="238"/>
      <c r="E22" s="238"/>
      <c r="F22" s="238"/>
      <c r="G22" s="235">
        <f t="shared" si="3"/>
        <v>0</v>
      </c>
      <c r="H22" s="237"/>
      <c r="I22" s="238"/>
      <c r="J22" s="238"/>
      <c r="K22" s="238"/>
      <c r="L22" s="235">
        <f t="shared" si="4"/>
        <v>0</v>
      </c>
      <c r="M22" s="237"/>
      <c r="N22" s="238"/>
      <c r="O22" s="238"/>
      <c r="P22" s="238"/>
      <c r="Q22" s="236">
        <f t="shared" si="5"/>
        <v>0</v>
      </c>
    </row>
    <row r="23" spans="2:17" ht="15.75" customHeight="1" thickBot="1" x14ac:dyDescent="0.25">
      <c r="B23" s="6"/>
      <c r="C23" s="237"/>
      <c r="D23" s="238"/>
      <c r="E23" s="238"/>
      <c r="F23" s="238"/>
      <c r="G23" s="235">
        <f t="shared" si="3"/>
        <v>0</v>
      </c>
      <c r="H23" s="237"/>
      <c r="I23" s="238"/>
      <c r="J23" s="238"/>
      <c r="K23" s="238"/>
      <c r="L23" s="235">
        <f t="shared" si="4"/>
        <v>0</v>
      </c>
      <c r="M23" s="237"/>
      <c r="N23" s="238"/>
      <c r="O23" s="238"/>
      <c r="P23" s="238"/>
      <c r="Q23" s="236">
        <f t="shared" si="5"/>
        <v>0</v>
      </c>
    </row>
    <row r="24" spans="2:17" ht="15.75" customHeight="1" thickBot="1" x14ac:dyDescent="0.25">
      <c r="B24" s="5"/>
      <c r="C24" s="231"/>
      <c r="D24" s="232"/>
      <c r="E24" s="232"/>
      <c r="F24" s="232"/>
      <c r="G24" s="239">
        <f t="shared" si="3"/>
        <v>0</v>
      </c>
      <c r="H24" s="231"/>
      <c r="I24" s="232"/>
      <c r="J24" s="232"/>
      <c r="K24" s="232"/>
      <c r="L24" s="239">
        <f t="shared" si="4"/>
        <v>0</v>
      </c>
      <c r="M24" s="231"/>
      <c r="N24" s="232"/>
      <c r="O24" s="232"/>
      <c r="P24" s="232"/>
      <c r="Q24" s="240">
        <f t="shared" si="5"/>
        <v>0</v>
      </c>
    </row>
    <row r="25" spans="2:17" ht="29.25" customHeight="1" thickBot="1" x14ac:dyDescent="0.25">
      <c r="B25" s="53" t="s">
        <v>124</v>
      </c>
      <c r="C25" s="241">
        <f>SUM(C18:C24)</f>
        <v>0</v>
      </c>
      <c r="D25" s="246"/>
      <c r="E25" s="246"/>
      <c r="F25" s="246"/>
      <c r="G25" s="247">
        <f>SUM(G18:G24)</f>
        <v>0</v>
      </c>
      <c r="H25" s="241">
        <f>SUM(H18:H24)</f>
        <v>0</v>
      </c>
      <c r="I25" s="246"/>
      <c r="J25" s="246"/>
      <c r="K25" s="246"/>
      <c r="L25" s="247">
        <f>SUM(L18:L24)</f>
        <v>0</v>
      </c>
      <c r="M25" s="241">
        <f>SUM(M18:M24)</f>
        <v>0</v>
      </c>
      <c r="N25" s="246"/>
      <c r="O25" s="246"/>
      <c r="P25" s="246"/>
      <c r="Q25" s="230">
        <f>SUM(Q18:Q24)</f>
        <v>0</v>
      </c>
    </row>
    <row r="26" spans="2:17" ht="20.25" customHeight="1" thickBot="1" x14ac:dyDescent="0.25">
      <c r="B26" s="47"/>
      <c r="C26" s="231"/>
      <c r="D26" s="232"/>
      <c r="E26" s="232"/>
      <c r="F26" s="232"/>
      <c r="G26" s="233">
        <f>E26*F26</f>
        <v>0</v>
      </c>
      <c r="H26" s="231"/>
      <c r="I26" s="232"/>
      <c r="J26" s="232"/>
      <c r="K26" s="232"/>
      <c r="L26" s="233">
        <f>J26*K26</f>
        <v>0</v>
      </c>
      <c r="M26" s="231"/>
      <c r="N26" s="232"/>
      <c r="O26" s="232"/>
      <c r="P26" s="232"/>
      <c r="Q26" s="234">
        <f>O26*P26</f>
        <v>0</v>
      </c>
    </row>
    <row r="27" spans="2:17" ht="15.75" customHeight="1" thickBot="1" x14ac:dyDescent="0.25">
      <c r="B27" s="47"/>
      <c r="C27" s="231"/>
      <c r="D27" s="232"/>
      <c r="E27" s="232"/>
      <c r="F27" s="232"/>
      <c r="G27" s="235">
        <f t="shared" ref="G27:G32" si="6">E27*F27</f>
        <v>0</v>
      </c>
      <c r="H27" s="231"/>
      <c r="I27" s="232"/>
      <c r="J27" s="232"/>
      <c r="K27" s="232"/>
      <c r="L27" s="235">
        <f t="shared" ref="L27:L32" si="7">J27*K27</f>
        <v>0</v>
      </c>
      <c r="M27" s="231"/>
      <c r="N27" s="232"/>
      <c r="O27" s="232"/>
      <c r="P27" s="232"/>
      <c r="Q27" s="236">
        <f t="shared" ref="Q27:Q32" si="8">O27*P27</f>
        <v>0</v>
      </c>
    </row>
    <row r="28" spans="2:17" ht="15.75" customHeight="1" thickBot="1" x14ac:dyDescent="0.25">
      <c r="B28" s="47"/>
      <c r="C28" s="231"/>
      <c r="D28" s="232"/>
      <c r="E28" s="232"/>
      <c r="F28" s="232"/>
      <c r="G28" s="235">
        <f t="shared" si="6"/>
        <v>0</v>
      </c>
      <c r="H28" s="231"/>
      <c r="I28" s="232"/>
      <c r="J28" s="232"/>
      <c r="K28" s="232"/>
      <c r="L28" s="235">
        <f t="shared" si="7"/>
        <v>0</v>
      </c>
      <c r="M28" s="231"/>
      <c r="N28" s="232"/>
      <c r="O28" s="232"/>
      <c r="P28" s="232"/>
      <c r="Q28" s="236">
        <f t="shared" si="8"/>
        <v>0</v>
      </c>
    </row>
    <row r="29" spans="2:17" ht="15.75" customHeight="1" thickBot="1" x14ac:dyDescent="0.25">
      <c r="B29" s="5"/>
      <c r="C29" s="231"/>
      <c r="D29" s="232"/>
      <c r="E29" s="232"/>
      <c r="F29" s="232"/>
      <c r="G29" s="235">
        <f t="shared" si="6"/>
        <v>0</v>
      </c>
      <c r="H29" s="231"/>
      <c r="I29" s="232"/>
      <c r="J29" s="232"/>
      <c r="K29" s="232"/>
      <c r="L29" s="235">
        <f t="shared" si="7"/>
        <v>0</v>
      </c>
      <c r="M29" s="231"/>
      <c r="N29" s="232"/>
      <c r="O29" s="232"/>
      <c r="P29" s="232"/>
      <c r="Q29" s="236">
        <f t="shared" si="8"/>
        <v>0</v>
      </c>
    </row>
    <row r="30" spans="2:17" ht="15.75" customHeight="1" thickBot="1" x14ac:dyDescent="0.25">
      <c r="B30" s="6"/>
      <c r="C30" s="237"/>
      <c r="D30" s="238"/>
      <c r="E30" s="238"/>
      <c r="F30" s="238"/>
      <c r="G30" s="235">
        <f t="shared" si="6"/>
        <v>0</v>
      </c>
      <c r="H30" s="237"/>
      <c r="I30" s="238"/>
      <c r="J30" s="238"/>
      <c r="K30" s="238"/>
      <c r="L30" s="235">
        <f t="shared" si="7"/>
        <v>0</v>
      </c>
      <c r="M30" s="237"/>
      <c r="N30" s="238"/>
      <c r="O30" s="238"/>
      <c r="P30" s="238"/>
      <c r="Q30" s="236">
        <f t="shared" si="8"/>
        <v>0</v>
      </c>
    </row>
    <row r="31" spans="2:17" ht="15.75" customHeight="1" thickBot="1" x14ac:dyDescent="0.25">
      <c r="B31" s="6"/>
      <c r="C31" s="237"/>
      <c r="D31" s="238"/>
      <c r="E31" s="238"/>
      <c r="F31" s="238"/>
      <c r="G31" s="235">
        <f t="shared" si="6"/>
        <v>0</v>
      </c>
      <c r="H31" s="237"/>
      <c r="I31" s="238"/>
      <c r="J31" s="238"/>
      <c r="K31" s="238"/>
      <c r="L31" s="235">
        <f t="shared" si="7"/>
        <v>0</v>
      </c>
      <c r="M31" s="237"/>
      <c r="N31" s="238"/>
      <c r="O31" s="238"/>
      <c r="P31" s="238"/>
      <c r="Q31" s="236">
        <f t="shared" si="8"/>
        <v>0</v>
      </c>
    </row>
    <row r="32" spans="2:17" ht="15.75" customHeight="1" thickBot="1" x14ac:dyDescent="0.25">
      <c r="B32" s="5"/>
      <c r="C32" s="231"/>
      <c r="D32" s="232"/>
      <c r="E32" s="232"/>
      <c r="F32" s="232"/>
      <c r="G32" s="239">
        <f t="shared" si="6"/>
        <v>0</v>
      </c>
      <c r="H32" s="231"/>
      <c r="I32" s="232"/>
      <c r="J32" s="232"/>
      <c r="K32" s="232"/>
      <c r="L32" s="239">
        <f t="shared" si="7"/>
        <v>0</v>
      </c>
      <c r="M32" s="231"/>
      <c r="N32" s="232"/>
      <c r="O32" s="232"/>
      <c r="P32" s="232"/>
      <c r="Q32" s="240">
        <f t="shared" si="8"/>
        <v>0</v>
      </c>
    </row>
    <row r="33" spans="2:17" ht="29.25" customHeight="1" thickBot="1" x14ac:dyDescent="0.25">
      <c r="B33" s="53" t="s">
        <v>122</v>
      </c>
      <c r="C33" s="241">
        <f>SUM(C26:C32)</f>
        <v>0</v>
      </c>
      <c r="D33" s="246"/>
      <c r="E33" s="246"/>
      <c r="F33" s="246"/>
      <c r="G33" s="247">
        <f>SUM(G26:G32)</f>
        <v>0</v>
      </c>
      <c r="H33" s="241">
        <f>SUM(H26:H32)</f>
        <v>0</v>
      </c>
      <c r="I33" s="246"/>
      <c r="J33" s="246"/>
      <c r="K33" s="246"/>
      <c r="L33" s="247">
        <f>SUM(L26:L32)</f>
        <v>0</v>
      </c>
      <c r="M33" s="241">
        <f>SUM(M26:M32)</f>
        <v>0</v>
      </c>
      <c r="N33" s="246"/>
      <c r="O33" s="246"/>
      <c r="P33" s="246"/>
      <c r="Q33" s="230">
        <f>SUM(Q26:Q32)</f>
        <v>0</v>
      </c>
    </row>
    <row r="34" spans="2:17" ht="20.25" customHeight="1" thickBot="1" x14ac:dyDescent="0.25">
      <c r="B34" s="47"/>
      <c r="C34" s="231"/>
      <c r="D34" s="232"/>
      <c r="E34" s="232"/>
      <c r="F34" s="232"/>
      <c r="G34" s="233">
        <f>E34*F34</f>
        <v>0</v>
      </c>
      <c r="H34" s="231"/>
      <c r="I34" s="232"/>
      <c r="J34" s="232"/>
      <c r="K34" s="232"/>
      <c r="L34" s="233">
        <f>J34*K34</f>
        <v>0</v>
      </c>
      <c r="M34" s="231"/>
      <c r="N34" s="232"/>
      <c r="O34" s="232"/>
      <c r="P34" s="232"/>
      <c r="Q34" s="234">
        <f>O34*P34</f>
        <v>0</v>
      </c>
    </row>
    <row r="35" spans="2:17" ht="15.75" customHeight="1" thickBot="1" x14ac:dyDescent="0.25">
      <c r="B35" s="47"/>
      <c r="C35" s="231"/>
      <c r="D35" s="232"/>
      <c r="E35" s="232"/>
      <c r="F35" s="232"/>
      <c r="G35" s="235">
        <f t="shared" ref="G35:G40" si="9">E35*F35</f>
        <v>0</v>
      </c>
      <c r="H35" s="231"/>
      <c r="I35" s="232"/>
      <c r="J35" s="232"/>
      <c r="K35" s="232"/>
      <c r="L35" s="235">
        <f t="shared" ref="L35:L40" si="10">J35*K35</f>
        <v>0</v>
      </c>
      <c r="M35" s="231"/>
      <c r="N35" s="232"/>
      <c r="O35" s="232"/>
      <c r="P35" s="232"/>
      <c r="Q35" s="236">
        <f t="shared" ref="Q35:Q40" si="11">O35*P35</f>
        <v>0</v>
      </c>
    </row>
    <row r="36" spans="2:17" ht="15.75" customHeight="1" thickBot="1" x14ac:dyDescent="0.25">
      <c r="B36" s="47"/>
      <c r="C36" s="231"/>
      <c r="D36" s="232"/>
      <c r="E36" s="232"/>
      <c r="F36" s="232"/>
      <c r="G36" s="235">
        <f t="shared" si="9"/>
        <v>0</v>
      </c>
      <c r="H36" s="231"/>
      <c r="I36" s="232"/>
      <c r="J36" s="232"/>
      <c r="K36" s="232"/>
      <c r="L36" s="235">
        <f t="shared" si="10"/>
        <v>0</v>
      </c>
      <c r="M36" s="231"/>
      <c r="N36" s="232"/>
      <c r="O36" s="232"/>
      <c r="P36" s="232"/>
      <c r="Q36" s="236">
        <f t="shared" si="11"/>
        <v>0</v>
      </c>
    </row>
    <row r="37" spans="2:17" ht="15.75" customHeight="1" thickBot="1" x14ac:dyDescent="0.25">
      <c r="B37" s="5"/>
      <c r="C37" s="231"/>
      <c r="D37" s="232"/>
      <c r="E37" s="232"/>
      <c r="F37" s="232"/>
      <c r="G37" s="235">
        <f t="shared" si="9"/>
        <v>0</v>
      </c>
      <c r="H37" s="231"/>
      <c r="I37" s="232"/>
      <c r="J37" s="232"/>
      <c r="K37" s="232"/>
      <c r="L37" s="235">
        <f t="shared" si="10"/>
        <v>0</v>
      </c>
      <c r="M37" s="231"/>
      <c r="N37" s="232"/>
      <c r="O37" s="232"/>
      <c r="P37" s="232"/>
      <c r="Q37" s="236">
        <f t="shared" si="11"/>
        <v>0</v>
      </c>
    </row>
    <row r="38" spans="2:17" ht="15.75" customHeight="1" thickBot="1" x14ac:dyDescent="0.25">
      <c r="B38" s="6"/>
      <c r="C38" s="237"/>
      <c r="D38" s="238"/>
      <c r="E38" s="238"/>
      <c r="F38" s="238"/>
      <c r="G38" s="235">
        <f t="shared" si="9"/>
        <v>0</v>
      </c>
      <c r="H38" s="237"/>
      <c r="I38" s="238"/>
      <c r="J38" s="238"/>
      <c r="K38" s="238"/>
      <c r="L38" s="235">
        <f t="shared" si="10"/>
        <v>0</v>
      </c>
      <c r="M38" s="237"/>
      <c r="N38" s="238"/>
      <c r="O38" s="238"/>
      <c r="P38" s="238"/>
      <c r="Q38" s="236">
        <f t="shared" si="11"/>
        <v>0</v>
      </c>
    </row>
    <row r="39" spans="2:17" ht="15.75" customHeight="1" thickBot="1" x14ac:dyDescent="0.25">
      <c r="B39" s="6"/>
      <c r="C39" s="237"/>
      <c r="D39" s="238"/>
      <c r="E39" s="238"/>
      <c r="F39" s="238"/>
      <c r="G39" s="235">
        <f t="shared" si="9"/>
        <v>0</v>
      </c>
      <c r="H39" s="237"/>
      <c r="I39" s="238"/>
      <c r="J39" s="238"/>
      <c r="K39" s="238"/>
      <c r="L39" s="235">
        <f t="shared" si="10"/>
        <v>0</v>
      </c>
      <c r="M39" s="237"/>
      <c r="N39" s="238"/>
      <c r="O39" s="238"/>
      <c r="P39" s="238"/>
      <c r="Q39" s="236">
        <f t="shared" si="11"/>
        <v>0</v>
      </c>
    </row>
    <row r="40" spans="2:17" ht="15.75" customHeight="1" thickBot="1" x14ac:dyDescent="0.25">
      <c r="B40" s="5"/>
      <c r="C40" s="231"/>
      <c r="D40" s="232"/>
      <c r="E40" s="232"/>
      <c r="F40" s="232"/>
      <c r="G40" s="239">
        <f t="shared" si="9"/>
        <v>0</v>
      </c>
      <c r="H40" s="231"/>
      <c r="I40" s="232"/>
      <c r="J40" s="232"/>
      <c r="K40" s="232"/>
      <c r="L40" s="239">
        <f t="shared" si="10"/>
        <v>0</v>
      </c>
      <c r="M40" s="231"/>
      <c r="N40" s="232"/>
      <c r="O40" s="232"/>
      <c r="P40" s="232"/>
      <c r="Q40" s="240">
        <f t="shared" si="11"/>
        <v>0</v>
      </c>
    </row>
    <row r="41" spans="2:17" ht="29.25" customHeight="1" thickBot="1" x14ac:dyDescent="0.25">
      <c r="B41" s="53" t="s">
        <v>131</v>
      </c>
      <c r="C41" s="241">
        <f>SUM(C34:C40)</f>
        <v>0</v>
      </c>
      <c r="D41" s="246"/>
      <c r="E41" s="246"/>
      <c r="F41" s="246"/>
      <c r="G41" s="247">
        <f>SUM(G34:G40)</f>
        <v>0</v>
      </c>
      <c r="H41" s="241">
        <f>SUM(H34:H40)</f>
        <v>0</v>
      </c>
      <c r="I41" s="246"/>
      <c r="J41" s="246"/>
      <c r="K41" s="246"/>
      <c r="L41" s="247">
        <f>SUM(L34:L40)</f>
        <v>0</v>
      </c>
      <c r="M41" s="241">
        <f>SUM(M34:M40)</f>
        <v>0</v>
      </c>
      <c r="N41" s="246"/>
      <c r="O41" s="246"/>
      <c r="P41" s="246"/>
      <c r="Q41" s="230">
        <f>SUM(Q34:Q40)</f>
        <v>0</v>
      </c>
    </row>
    <row r="42" spans="2:17" ht="20.25" customHeight="1" thickBot="1" x14ac:dyDescent="0.25">
      <c r="B42" s="6"/>
      <c r="C42" s="231"/>
      <c r="D42" s="232"/>
      <c r="E42" s="232"/>
      <c r="F42" s="232"/>
      <c r="G42" s="233">
        <f>E42*F42</f>
        <v>0</v>
      </c>
      <c r="H42" s="231"/>
      <c r="I42" s="232"/>
      <c r="J42" s="232"/>
      <c r="K42" s="232"/>
      <c r="L42" s="233">
        <f>J42*K42</f>
        <v>0</v>
      </c>
      <c r="M42" s="231"/>
      <c r="N42" s="232"/>
      <c r="O42" s="232"/>
      <c r="P42" s="232"/>
      <c r="Q42" s="234">
        <f>O42*P42</f>
        <v>0</v>
      </c>
    </row>
    <row r="43" spans="2:17" ht="15.75" customHeight="1" thickBot="1" x14ac:dyDescent="0.25">
      <c r="B43" s="6"/>
      <c r="C43" s="231"/>
      <c r="D43" s="232"/>
      <c r="E43" s="232"/>
      <c r="F43" s="232"/>
      <c r="G43" s="235">
        <f t="shared" ref="G43:G48" si="12">E43*F43</f>
        <v>0</v>
      </c>
      <c r="H43" s="231"/>
      <c r="I43" s="232"/>
      <c r="J43" s="232"/>
      <c r="K43" s="232"/>
      <c r="L43" s="235">
        <f t="shared" ref="L43:L48" si="13">J43*K43</f>
        <v>0</v>
      </c>
      <c r="M43" s="231"/>
      <c r="N43" s="232"/>
      <c r="O43" s="232"/>
      <c r="P43" s="232"/>
      <c r="Q43" s="236">
        <f t="shared" ref="Q43:Q48" si="14">O43*P43</f>
        <v>0</v>
      </c>
    </row>
    <row r="44" spans="2:17" ht="15.75" customHeight="1" thickBot="1" x14ac:dyDescent="0.25">
      <c r="B44" s="6"/>
      <c r="C44" s="231"/>
      <c r="D44" s="232"/>
      <c r="E44" s="232"/>
      <c r="F44" s="232"/>
      <c r="G44" s="235">
        <f t="shared" si="12"/>
        <v>0</v>
      </c>
      <c r="H44" s="231"/>
      <c r="I44" s="232"/>
      <c r="J44" s="232"/>
      <c r="K44" s="232"/>
      <c r="L44" s="235">
        <f t="shared" si="13"/>
        <v>0</v>
      </c>
      <c r="M44" s="231"/>
      <c r="N44" s="232"/>
      <c r="O44" s="232"/>
      <c r="P44" s="232"/>
      <c r="Q44" s="236">
        <f t="shared" si="14"/>
        <v>0</v>
      </c>
    </row>
    <row r="45" spans="2:17" ht="15.75" customHeight="1" thickBot="1" x14ac:dyDescent="0.25">
      <c r="B45" s="6"/>
      <c r="C45" s="231"/>
      <c r="D45" s="232"/>
      <c r="E45" s="232"/>
      <c r="F45" s="232"/>
      <c r="G45" s="235">
        <f t="shared" si="12"/>
        <v>0</v>
      </c>
      <c r="H45" s="231"/>
      <c r="I45" s="232"/>
      <c r="J45" s="232"/>
      <c r="K45" s="232"/>
      <c r="L45" s="235">
        <f t="shared" si="13"/>
        <v>0</v>
      </c>
      <c r="M45" s="231"/>
      <c r="N45" s="232"/>
      <c r="O45" s="232"/>
      <c r="P45" s="232"/>
      <c r="Q45" s="236">
        <f t="shared" si="14"/>
        <v>0</v>
      </c>
    </row>
    <row r="46" spans="2:17" ht="15.75" customHeight="1" thickBot="1" x14ac:dyDescent="0.25">
      <c r="B46" s="6"/>
      <c r="C46" s="237"/>
      <c r="D46" s="238"/>
      <c r="E46" s="238"/>
      <c r="F46" s="238"/>
      <c r="G46" s="235">
        <f t="shared" si="12"/>
        <v>0</v>
      </c>
      <c r="H46" s="237"/>
      <c r="I46" s="238"/>
      <c r="J46" s="238"/>
      <c r="K46" s="238"/>
      <c r="L46" s="235">
        <f t="shared" si="13"/>
        <v>0</v>
      </c>
      <c r="M46" s="237"/>
      <c r="N46" s="238"/>
      <c r="O46" s="238"/>
      <c r="P46" s="238"/>
      <c r="Q46" s="236">
        <f t="shared" si="14"/>
        <v>0</v>
      </c>
    </row>
    <row r="47" spans="2:17" ht="15.75" customHeight="1" thickBot="1" x14ac:dyDescent="0.25">
      <c r="B47" s="6"/>
      <c r="C47" s="237"/>
      <c r="D47" s="238"/>
      <c r="E47" s="238"/>
      <c r="F47" s="238"/>
      <c r="G47" s="235">
        <f t="shared" si="12"/>
        <v>0</v>
      </c>
      <c r="H47" s="237"/>
      <c r="I47" s="238"/>
      <c r="J47" s="238"/>
      <c r="K47" s="238"/>
      <c r="L47" s="235">
        <f t="shared" si="13"/>
        <v>0</v>
      </c>
      <c r="M47" s="237"/>
      <c r="N47" s="238"/>
      <c r="O47" s="238"/>
      <c r="P47" s="238"/>
      <c r="Q47" s="236">
        <f t="shared" si="14"/>
        <v>0</v>
      </c>
    </row>
    <row r="48" spans="2:17" ht="15.75" customHeight="1" thickBot="1" x14ac:dyDescent="0.25">
      <c r="B48" s="5"/>
      <c r="C48" s="231"/>
      <c r="D48" s="232"/>
      <c r="E48" s="232"/>
      <c r="F48" s="232"/>
      <c r="G48" s="239">
        <f t="shared" si="12"/>
        <v>0</v>
      </c>
      <c r="H48" s="231"/>
      <c r="I48" s="232"/>
      <c r="J48" s="232"/>
      <c r="K48" s="232"/>
      <c r="L48" s="239">
        <f t="shared" si="13"/>
        <v>0</v>
      </c>
      <c r="M48" s="231"/>
      <c r="N48" s="232"/>
      <c r="O48" s="232"/>
      <c r="P48" s="232"/>
      <c r="Q48" s="240">
        <f t="shared" si="14"/>
        <v>0</v>
      </c>
    </row>
    <row r="49" spans="2:17" ht="29.25" customHeight="1" thickBot="1" x14ac:dyDescent="0.25">
      <c r="B49" s="53" t="s">
        <v>130</v>
      </c>
      <c r="C49" s="241">
        <f>SUM(C42:C48)</f>
        <v>0</v>
      </c>
      <c r="D49" s="246"/>
      <c r="E49" s="246"/>
      <c r="F49" s="246"/>
      <c r="G49" s="247">
        <f>SUM(G42:G48)</f>
        <v>0</v>
      </c>
      <c r="H49" s="241">
        <f>SUM(H42:H48)</f>
        <v>0</v>
      </c>
      <c r="I49" s="246"/>
      <c r="J49" s="246"/>
      <c r="K49" s="246"/>
      <c r="L49" s="247">
        <f>SUM(L42:L48)</f>
        <v>0</v>
      </c>
      <c r="M49" s="241">
        <f>SUM(M42:M48)</f>
        <v>0</v>
      </c>
      <c r="N49" s="246"/>
      <c r="O49" s="246"/>
      <c r="P49" s="246"/>
      <c r="Q49" s="230">
        <f>SUM(Q42:Q48)</f>
        <v>0</v>
      </c>
    </row>
    <row r="50" spans="2:17" s="54" customFormat="1" ht="29.25" customHeight="1" thickBot="1" x14ac:dyDescent="0.25">
      <c r="B50" s="59" t="s">
        <v>136</v>
      </c>
      <c r="C50" s="242"/>
      <c r="D50" s="243"/>
      <c r="E50" s="243"/>
      <c r="F50" s="243"/>
      <c r="G50" s="244">
        <f>G25+G17+G33+G41+G49</f>
        <v>0</v>
      </c>
      <c r="H50" s="242"/>
      <c r="I50" s="243"/>
      <c r="J50" s="243"/>
      <c r="K50" s="243"/>
      <c r="L50" s="244">
        <f>L25+L17+L33+L41+L49</f>
        <v>0</v>
      </c>
      <c r="M50" s="242"/>
      <c r="N50" s="243"/>
      <c r="O50" s="243"/>
      <c r="P50" s="243"/>
      <c r="Q50" s="245">
        <f>Q25+Q17+Q33+Q41+Q49</f>
        <v>0</v>
      </c>
    </row>
    <row r="51" spans="2:17" ht="20.25" customHeight="1" thickBot="1" x14ac:dyDescent="0.25">
      <c r="B51" s="126"/>
      <c r="C51" s="231"/>
      <c r="D51" s="232"/>
      <c r="E51" s="232"/>
      <c r="F51" s="232"/>
      <c r="G51" s="233">
        <f>E51*F51</f>
        <v>0</v>
      </c>
      <c r="H51" s="231"/>
      <c r="I51" s="232"/>
      <c r="J51" s="232"/>
      <c r="K51" s="232"/>
      <c r="L51" s="233">
        <f>J51*K51</f>
        <v>0</v>
      </c>
      <c r="M51" s="231"/>
      <c r="N51" s="232"/>
      <c r="O51" s="232"/>
      <c r="P51" s="232"/>
      <c r="Q51" s="234">
        <f>O51*P51</f>
        <v>0</v>
      </c>
    </row>
    <row r="52" spans="2:17" ht="15.75" customHeight="1" thickBot="1" x14ac:dyDescent="0.25">
      <c r="B52" s="47"/>
      <c r="C52" s="231"/>
      <c r="D52" s="232"/>
      <c r="E52" s="232"/>
      <c r="F52" s="232"/>
      <c r="G52" s="235">
        <f t="shared" ref="G52:G63" si="15">E52*F52</f>
        <v>0</v>
      </c>
      <c r="H52" s="231"/>
      <c r="I52" s="232"/>
      <c r="J52" s="232"/>
      <c r="K52" s="232"/>
      <c r="L52" s="235">
        <f t="shared" ref="L52:L57" si="16">J52*K52</f>
        <v>0</v>
      </c>
      <c r="M52" s="231"/>
      <c r="N52" s="232"/>
      <c r="O52" s="232"/>
      <c r="P52" s="232"/>
      <c r="Q52" s="236">
        <f t="shared" ref="Q52:Q57" si="17">O52*P52</f>
        <v>0</v>
      </c>
    </row>
    <row r="53" spans="2:17" ht="15.75" customHeight="1" thickBot="1" x14ac:dyDescent="0.25">
      <c r="B53" s="47"/>
      <c r="C53" s="231"/>
      <c r="D53" s="232"/>
      <c r="E53" s="232"/>
      <c r="F53" s="232"/>
      <c r="G53" s="235">
        <f t="shared" si="15"/>
        <v>0</v>
      </c>
      <c r="H53" s="231"/>
      <c r="I53" s="232"/>
      <c r="J53" s="232"/>
      <c r="K53" s="232"/>
      <c r="L53" s="235">
        <f t="shared" si="16"/>
        <v>0</v>
      </c>
      <c r="M53" s="231"/>
      <c r="N53" s="232"/>
      <c r="O53" s="232"/>
      <c r="P53" s="232"/>
      <c r="Q53" s="236">
        <f t="shared" si="17"/>
        <v>0</v>
      </c>
    </row>
    <row r="54" spans="2:17" ht="15.75" customHeight="1" thickBot="1" x14ac:dyDescent="0.25">
      <c r="B54" s="47"/>
      <c r="C54" s="231"/>
      <c r="D54" s="232"/>
      <c r="E54" s="232"/>
      <c r="F54" s="232"/>
      <c r="G54" s="235">
        <f t="shared" si="15"/>
        <v>0</v>
      </c>
      <c r="H54" s="231"/>
      <c r="I54" s="232"/>
      <c r="J54" s="232"/>
      <c r="K54" s="232"/>
      <c r="L54" s="235">
        <f t="shared" si="16"/>
        <v>0</v>
      </c>
      <c r="M54" s="231"/>
      <c r="N54" s="232"/>
      <c r="O54" s="232"/>
      <c r="P54" s="232"/>
      <c r="Q54" s="236">
        <f t="shared" si="17"/>
        <v>0</v>
      </c>
    </row>
    <row r="55" spans="2:17" ht="15.75" customHeight="1" thickBot="1" x14ac:dyDescent="0.25">
      <c r="B55" s="47"/>
      <c r="C55" s="237"/>
      <c r="D55" s="238"/>
      <c r="E55" s="238"/>
      <c r="F55" s="238"/>
      <c r="G55" s="235">
        <f t="shared" si="15"/>
        <v>0</v>
      </c>
      <c r="H55" s="237"/>
      <c r="I55" s="238"/>
      <c r="J55" s="238"/>
      <c r="K55" s="238"/>
      <c r="L55" s="235">
        <f t="shared" si="16"/>
        <v>0</v>
      </c>
      <c r="M55" s="237"/>
      <c r="N55" s="238"/>
      <c r="O55" s="238"/>
      <c r="P55" s="238"/>
      <c r="Q55" s="236">
        <f t="shared" si="17"/>
        <v>0</v>
      </c>
    </row>
    <row r="56" spans="2:17" ht="15.75" customHeight="1" thickBot="1" x14ac:dyDescent="0.25">
      <c r="B56" s="48"/>
      <c r="C56" s="237"/>
      <c r="D56" s="238"/>
      <c r="E56" s="238"/>
      <c r="F56" s="238"/>
      <c r="G56" s="235">
        <f t="shared" si="15"/>
        <v>0</v>
      </c>
      <c r="H56" s="237"/>
      <c r="I56" s="238"/>
      <c r="J56" s="238"/>
      <c r="K56" s="238"/>
      <c r="L56" s="235">
        <f t="shared" si="16"/>
        <v>0</v>
      </c>
      <c r="M56" s="237"/>
      <c r="N56" s="238"/>
      <c r="O56" s="238"/>
      <c r="P56" s="238"/>
      <c r="Q56" s="236">
        <f t="shared" si="17"/>
        <v>0</v>
      </c>
    </row>
    <row r="57" spans="2:17" ht="20.25" customHeight="1" thickBot="1" x14ac:dyDescent="0.25">
      <c r="B57" s="48"/>
      <c r="C57" s="231"/>
      <c r="D57" s="232"/>
      <c r="E57" s="232"/>
      <c r="F57" s="232"/>
      <c r="G57" s="235">
        <f t="shared" si="15"/>
        <v>0</v>
      </c>
      <c r="H57" s="231"/>
      <c r="I57" s="232"/>
      <c r="J57" s="232"/>
      <c r="K57" s="232"/>
      <c r="L57" s="235">
        <f t="shared" si="16"/>
        <v>0</v>
      </c>
      <c r="M57" s="231"/>
      <c r="N57" s="232"/>
      <c r="O57" s="232"/>
      <c r="P57" s="232"/>
      <c r="Q57" s="236">
        <f t="shared" si="17"/>
        <v>0</v>
      </c>
    </row>
    <row r="58" spans="2:17" ht="15.75" customHeight="1" thickBot="1" x14ac:dyDescent="0.25">
      <c r="B58" s="48"/>
      <c r="C58" s="231"/>
      <c r="D58" s="232"/>
      <c r="E58" s="232"/>
      <c r="F58" s="232"/>
      <c r="G58" s="235">
        <f>E58*F58</f>
        <v>0</v>
      </c>
      <c r="H58" s="231"/>
      <c r="I58" s="232"/>
      <c r="J58" s="232"/>
      <c r="K58" s="232"/>
      <c r="L58" s="235">
        <f>J58*K58</f>
        <v>0</v>
      </c>
      <c r="M58" s="231"/>
      <c r="N58" s="232"/>
      <c r="O58" s="232"/>
      <c r="P58" s="232"/>
      <c r="Q58" s="236">
        <f>O58*P58</f>
        <v>0</v>
      </c>
    </row>
    <row r="59" spans="2:17" ht="15.75" customHeight="1" thickBot="1" x14ac:dyDescent="0.25">
      <c r="B59" s="47"/>
      <c r="C59" s="231"/>
      <c r="D59" s="232"/>
      <c r="E59" s="232"/>
      <c r="F59" s="232"/>
      <c r="G59" s="235">
        <f t="shared" si="15"/>
        <v>0</v>
      </c>
      <c r="H59" s="231"/>
      <c r="I59" s="232"/>
      <c r="J59" s="232"/>
      <c r="K59" s="232"/>
      <c r="L59" s="235">
        <f t="shared" ref="L59:L63" si="18">J59*K59</f>
        <v>0</v>
      </c>
      <c r="M59" s="231"/>
      <c r="N59" s="232"/>
      <c r="O59" s="232"/>
      <c r="P59" s="232"/>
      <c r="Q59" s="236">
        <f t="shared" ref="Q59:Q63" si="19">O59*P59</f>
        <v>0</v>
      </c>
    </row>
    <row r="60" spans="2:17" ht="15.75" customHeight="1" thickBot="1" x14ac:dyDescent="0.25">
      <c r="B60" s="5"/>
      <c r="C60" s="231"/>
      <c r="D60" s="232"/>
      <c r="E60" s="232"/>
      <c r="F60" s="232"/>
      <c r="G60" s="235">
        <f t="shared" si="15"/>
        <v>0</v>
      </c>
      <c r="H60" s="231"/>
      <c r="I60" s="232"/>
      <c r="J60" s="232"/>
      <c r="K60" s="232"/>
      <c r="L60" s="235">
        <f t="shared" si="18"/>
        <v>0</v>
      </c>
      <c r="M60" s="231"/>
      <c r="N60" s="232"/>
      <c r="O60" s="232"/>
      <c r="P60" s="232"/>
      <c r="Q60" s="236">
        <f t="shared" si="19"/>
        <v>0</v>
      </c>
    </row>
    <row r="61" spans="2:17" ht="15.75" customHeight="1" thickBot="1" x14ac:dyDescent="0.25">
      <c r="B61" s="6"/>
      <c r="C61" s="237"/>
      <c r="D61" s="238"/>
      <c r="E61" s="238"/>
      <c r="F61" s="238"/>
      <c r="G61" s="235">
        <f t="shared" si="15"/>
        <v>0</v>
      </c>
      <c r="H61" s="237"/>
      <c r="I61" s="238"/>
      <c r="J61" s="238"/>
      <c r="K61" s="238"/>
      <c r="L61" s="235">
        <f t="shared" si="18"/>
        <v>0</v>
      </c>
      <c r="M61" s="237"/>
      <c r="N61" s="238"/>
      <c r="O61" s="238"/>
      <c r="P61" s="238"/>
      <c r="Q61" s="236">
        <f t="shared" si="19"/>
        <v>0</v>
      </c>
    </row>
    <row r="62" spans="2:17" ht="15.75" customHeight="1" thickBot="1" x14ac:dyDescent="0.25">
      <c r="B62" s="6"/>
      <c r="C62" s="237"/>
      <c r="D62" s="238"/>
      <c r="E62" s="238"/>
      <c r="F62" s="238"/>
      <c r="G62" s="235">
        <f t="shared" si="15"/>
        <v>0</v>
      </c>
      <c r="H62" s="237"/>
      <c r="I62" s="238"/>
      <c r="J62" s="238"/>
      <c r="K62" s="238"/>
      <c r="L62" s="235">
        <f t="shared" si="18"/>
        <v>0</v>
      </c>
      <c r="M62" s="237"/>
      <c r="N62" s="238"/>
      <c r="O62" s="238"/>
      <c r="P62" s="238"/>
      <c r="Q62" s="236">
        <f t="shared" si="19"/>
        <v>0</v>
      </c>
    </row>
    <row r="63" spans="2:17" ht="15.75" customHeight="1" thickBot="1" x14ac:dyDescent="0.25">
      <c r="B63" s="5"/>
      <c r="C63" s="231"/>
      <c r="D63" s="232"/>
      <c r="E63" s="232"/>
      <c r="F63" s="232"/>
      <c r="G63" s="239">
        <f t="shared" si="15"/>
        <v>0</v>
      </c>
      <c r="H63" s="231"/>
      <c r="I63" s="232"/>
      <c r="J63" s="232"/>
      <c r="K63" s="232"/>
      <c r="L63" s="239">
        <f t="shared" si="18"/>
        <v>0</v>
      </c>
      <c r="M63" s="231"/>
      <c r="N63" s="232"/>
      <c r="O63" s="232"/>
      <c r="P63" s="232"/>
      <c r="Q63" s="240">
        <f t="shared" si="19"/>
        <v>0</v>
      </c>
    </row>
    <row r="64" spans="2:17" ht="29.25" customHeight="1" thickBot="1" x14ac:dyDescent="0.25">
      <c r="B64" s="53" t="s">
        <v>123</v>
      </c>
      <c r="C64" s="241">
        <f>SUM(C51:C63)</f>
        <v>0</v>
      </c>
      <c r="D64" s="246"/>
      <c r="E64" s="246"/>
      <c r="F64" s="246"/>
      <c r="G64" s="247">
        <f>SUM(G51:G63)</f>
        <v>0</v>
      </c>
      <c r="H64" s="241">
        <f>SUM(H51:H63)</f>
        <v>0</v>
      </c>
      <c r="I64" s="246"/>
      <c r="J64" s="246"/>
      <c r="K64" s="246"/>
      <c r="L64" s="247">
        <f>SUM(L51:L63)</f>
        <v>0</v>
      </c>
      <c r="M64" s="241">
        <f>SUM(M51:M63)</f>
        <v>0</v>
      </c>
      <c r="N64" s="246"/>
      <c r="O64" s="246"/>
      <c r="P64" s="246"/>
      <c r="Q64" s="230">
        <f>SUM(Q51:Q63)</f>
        <v>0</v>
      </c>
    </row>
    <row r="65" spans="2:17" ht="20.25" customHeight="1" thickBot="1" x14ac:dyDescent="0.25">
      <c r="B65" s="126"/>
      <c r="C65" s="231"/>
      <c r="D65" s="232"/>
      <c r="E65" s="232"/>
      <c r="F65" s="232"/>
      <c r="G65" s="233">
        <f>E65*F65</f>
        <v>0</v>
      </c>
      <c r="H65" s="231"/>
      <c r="I65" s="232"/>
      <c r="J65" s="232"/>
      <c r="K65" s="232"/>
      <c r="L65" s="233">
        <f>J65*K65</f>
        <v>0</v>
      </c>
      <c r="M65" s="231"/>
      <c r="N65" s="232"/>
      <c r="O65" s="232"/>
      <c r="P65" s="232"/>
      <c r="Q65" s="234">
        <f>O65*P65</f>
        <v>0</v>
      </c>
    </row>
    <row r="66" spans="2:17" ht="15.75" customHeight="1" thickBot="1" x14ac:dyDescent="0.25">
      <c r="B66" s="47"/>
      <c r="C66" s="231"/>
      <c r="D66" s="232"/>
      <c r="E66" s="232"/>
      <c r="F66" s="232"/>
      <c r="G66" s="235">
        <f t="shared" ref="G66:G85" si="20">E66*F66</f>
        <v>0</v>
      </c>
      <c r="H66" s="231"/>
      <c r="I66" s="232"/>
      <c r="J66" s="232"/>
      <c r="K66" s="232"/>
      <c r="L66" s="235">
        <f t="shared" ref="L66:L71" si="21">J66*K66</f>
        <v>0</v>
      </c>
      <c r="M66" s="231"/>
      <c r="N66" s="232"/>
      <c r="O66" s="232"/>
      <c r="P66" s="232"/>
      <c r="Q66" s="236">
        <f t="shared" ref="Q66:Q71" si="22">O66*P66</f>
        <v>0</v>
      </c>
    </row>
    <row r="67" spans="2:17" ht="15.75" customHeight="1" thickBot="1" x14ac:dyDescent="0.25">
      <c r="B67" s="47"/>
      <c r="C67" s="231"/>
      <c r="D67" s="232"/>
      <c r="E67" s="232"/>
      <c r="F67" s="232"/>
      <c r="G67" s="235">
        <f t="shared" si="20"/>
        <v>0</v>
      </c>
      <c r="H67" s="231"/>
      <c r="I67" s="232"/>
      <c r="J67" s="232"/>
      <c r="K67" s="232"/>
      <c r="L67" s="235">
        <f t="shared" si="21"/>
        <v>0</v>
      </c>
      <c r="M67" s="231"/>
      <c r="N67" s="232"/>
      <c r="O67" s="232"/>
      <c r="P67" s="232"/>
      <c r="Q67" s="236">
        <f t="shared" si="22"/>
        <v>0</v>
      </c>
    </row>
    <row r="68" spans="2:17" ht="15.75" customHeight="1" thickBot="1" x14ac:dyDescent="0.25">
      <c r="B68" s="47"/>
      <c r="C68" s="231"/>
      <c r="D68" s="232"/>
      <c r="E68" s="232"/>
      <c r="F68" s="232"/>
      <c r="G68" s="235">
        <f t="shared" si="20"/>
        <v>0</v>
      </c>
      <c r="H68" s="231"/>
      <c r="I68" s="232"/>
      <c r="J68" s="232"/>
      <c r="K68" s="232"/>
      <c r="L68" s="235">
        <f t="shared" si="21"/>
        <v>0</v>
      </c>
      <c r="M68" s="231"/>
      <c r="N68" s="232"/>
      <c r="O68" s="232"/>
      <c r="P68" s="232"/>
      <c r="Q68" s="236">
        <f t="shared" si="22"/>
        <v>0</v>
      </c>
    </row>
    <row r="69" spans="2:17" ht="15.75" customHeight="1" thickBot="1" x14ac:dyDescent="0.25">
      <c r="B69" s="47"/>
      <c r="C69" s="237"/>
      <c r="D69" s="238"/>
      <c r="E69" s="238"/>
      <c r="F69" s="238"/>
      <c r="G69" s="235">
        <f t="shared" si="20"/>
        <v>0</v>
      </c>
      <c r="H69" s="237"/>
      <c r="I69" s="238"/>
      <c r="J69" s="238"/>
      <c r="K69" s="238"/>
      <c r="L69" s="235">
        <f t="shared" si="21"/>
        <v>0</v>
      </c>
      <c r="M69" s="237"/>
      <c r="N69" s="238"/>
      <c r="O69" s="238"/>
      <c r="P69" s="238"/>
      <c r="Q69" s="236">
        <f t="shared" si="22"/>
        <v>0</v>
      </c>
    </row>
    <row r="70" spans="2:17" ht="15.75" customHeight="1" thickBot="1" x14ac:dyDescent="0.25">
      <c r="B70" s="48"/>
      <c r="C70" s="237"/>
      <c r="D70" s="238"/>
      <c r="E70" s="238"/>
      <c r="F70" s="238"/>
      <c r="G70" s="235">
        <f t="shared" si="20"/>
        <v>0</v>
      </c>
      <c r="H70" s="237"/>
      <c r="I70" s="238"/>
      <c r="J70" s="238"/>
      <c r="K70" s="238"/>
      <c r="L70" s="235">
        <f t="shared" si="21"/>
        <v>0</v>
      </c>
      <c r="M70" s="237"/>
      <c r="N70" s="238"/>
      <c r="O70" s="238"/>
      <c r="P70" s="238"/>
      <c r="Q70" s="236">
        <f t="shared" si="22"/>
        <v>0</v>
      </c>
    </row>
    <row r="71" spans="2:17" ht="20.25" customHeight="1" thickBot="1" x14ac:dyDescent="0.25">
      <c r="B71" s="48"/>
      <c r="C71" s="231"/>
      <c r="D71" s="232"/>
      <c r="E71" s="232"/>
      <c r="F71" s="232"/>
      <c r="G71" s="235">
        <f t="shared" si="20"/>
        <v>0</v>
      </c>
      <c r="H71" s="231"/>
      <c r="I71" s="232"/>
      <c r="J71" s="232"/>
      <c r="K71" s="232"/>
      <c r="L71" s="235">
        <f t="shared" si="21"/>
        <v>0</v>
      </c>
      <c r="M71" s="231"/>
      <c r="N71" s="232"/>
      <c r="O71" s="232"/>
      <c r="P71" s="232"/>
      <c r="Q71" s="236">
        <f t="shared" si="22"/>
        <v>0</v>
      </c>
    </row>
    <row r="72" spans="2:17" ht="15.75" customHeight="1" thickBot="1" x14ac:dyDescent="0.25">
      <c r="B72" s="48"/>
      <c r="C72" s="231"/>
      <c r="D72" s="232"/>
      <c r="E72" s="232"/>
      <c r="F72" s="232"/>
      <c r="G72" s="235">
        <f>E72*F72</f>
        <v>0</v>
      </c>
      <c r="H72" s="231"/>
      <c r="I72" s="232"/>
      <c r="J72" s="232"/>
      <c r="K72" s="232"/>
      <c r="L72" s="235">
        <f>J72*K72</f>
        <v>0</v>
      </c>
      <c r="M72" s="231"/>
      <c r="N72" s="232"/>
      <c r="O72" s="232"/>
      <c r="P72" s="232"/>
      <c r="Q72" s="236">
        <f>O72*P72</f>
        <v>0</v>
      </c>
    </row>
    <row r="73" spans="2:17" ht="15.75" customHeight="1" thickBot="1" x14ac:dyDescent="0.25">
      <c r="B73" s="47"/>
      <c r="C73" s="231"/>
      <c r="D73" s="232"/>
      <c r="E73" s="232"/>
      <c r="F73" s="232"/>
      <c r="G73" s="235">
        <f t="shared" si="20"/>
        <v>0</v>
      </c>
      <c r="H73" s="231"/>
      <c r="I73" s="232"/>
      <c r="J73" s="232"/>
      <c r="K73" s="232"/>
      <c r="L73" s="235">
        <f t="shared" ref="L73:L77" si="23">J73*K73</f>
        <v>0</v>
      </c>
      <c r="M73" s="231"/>
      <c r="N73" s="232"/>
      <c r="O73" s="232"/>
      <c r="P73" s="232"/>
      <c r="Q73" s="236">
        <f t="shared" ref="Q73:Q77" si="24">O73*P73</f>
        <v>0</v>
      </c>
    </row>
    <row r="74" spans="2:17" ht="15.75" customHeight="1" thickBot="1" x14ac:dyDescent="0.25">
      <c r="B74" s="5"/>
      <c r="C74" s="231"/>
      <c r="D74" s="232"/>
      <c r="E74" s="232"/>
      <c r="F74" s="232"/>
      <c r="G74" s="235">
        <f t="shared" si="20"/>
        <v>0</v>
      </c>
      <c r="H74" s="231"/>
      <c r="I74" s="232"/>
      <c r="J74" s="232"/>
      <c r="K74" s="232"/>
      <c r="L74" s="235">
        <f t="shared" si="23"/>
        <v>0</v>
      </c>
      <c r="M74" s="231"/>
      <c r="N74" s="232"/>
      <c r="O74" s="232"/>
      <c r="P74" s="232"/>
      <c r="Q74" s="236">
        <f t="shared" si="24"/>
        <v>0</v>
      </c>
    </row>
    <row r="75" spans="2:17" ht="15.75" customHeight="1" thickBot="1" x14ac:dyDescent="0.25">
      <c r="B75" s="6"/>
      <c r="C75" s="237"/>
      <c r="D75" s="238"/>
      <c r="E75" s="238"/>
      <c r="F75" s="238"/>
      <c r="G75" s="235">
        <f t="shared" si="20"/>
        <v>0</v>
      </c>
      <c r="H75" s="237"/>
      <c r="I75" s="238"/>
      <c r="J75" s="238"/>
      <c r="K75" s="238"/>
      <c r="L75" s="235">
        <f t="shared" si="23"/>
        <v>0</v>
      </c>
      <c r="M75" s="237"/>
      <c r="N75" s="238"/>
      <c r="O75" s="238"/>
      <c r="P75" s="238"/>
      <c r="Q75" s="236">
        <f t="shared" si="24"/>
        <v>0</v>
      </c>
    </row>
    <row r="76" spans="2:17" ht="15.75" customHeight="1" thickBot="1" x14ac:dyDescent="0.25">
      <c r="B76" s="6"/>
      <c r="C76" s="237"/>
      <c r="D76" s="238"/>
      <c r="E76" s="238"/>
      <c r="F76" s="238"/>
      <c r="G76" s="235">
        <f t="shared" si="20"/>
        <v>0</v>
      </c>
      <c r="H76" s="237"/>
      <c r="I76" s="238"/>
      <c r="J76" s="238"/>
      <c r="K76" s="238"/>
      <c r="L76" s="235">
        <f t="shared" si="23"/>
        <v>0</v>
      </c>
      <c r="M76" s="237"/>
      <c r="N76" s="238"/>
      <c r="O76" s="238"/>
      <c r="P76" s="238"/>
      <c r="Q76" s="236">
        <f t="shared" si="24"/>
        <v>0</v>
      </c>
    </row>
    <row r="77" spans="2:17" ht="15.75" customHeight="1" thickBot="1" x14ac:dyDescent="0.25">
      <c r="B77" s="5"/>
      <c r="C77" s="231"/>
      <c r="D77" s="232"/>
      <c r="E77" s="232"/>
      <c r="F77" s="232"/>
      <c r="G77" s="239">
        <f t="shared" si="20"/>
        <v>0</v>
      </c>
      <c r="H77" s="231"/>
      <c r="I77" s="232"/>
      <c r="J77" s="232"/>
      <c r="K77" s="232"/>
      <c r="L77" s="239">
        <f t="shared" si="23"/>
        <v>0</v>
      </c>
      <c r="M77" s="231"/>
      <c r="N77" s="232"/>
      <c r="O77" s="232"/>
      <c r="P77" s="232"/>
      <c r="Q77" s="240">
        <f t="shared" si="24"/>
        <v>0</v>
      </c>
    </row>
    <row r="78" spans="2:17" ht="29.25" customHeight="1" thickBot="1" x14ac:dyDescent="0.25">
      <c r="B78" s="53" t="s">
        <v>122</v>
      </c>
      <c r="C78" s="241">
        <f>SUM(C65:C77)</f>
        <v>0</v>
      </c>
      <c r="D78" s="246"/>
      <c r="E78" s="246"/>
      <c r="F78" s="246"/>
      <c r="G78" s="247">
        <f>SUM(G65:G77)</f>
        <v>0</v>
      </c>
      <c r="H78" s="241">
        <f>SUM(H65:H77)</f>
        <v>0</v>
      </c>
      <c r="I78" s="246"/>
      <c r="J78" s="246"/>
      <c r="K78" s="246"/>
      <c r="L78" s="247">
        <f>SUM(L65:L77)</f>
        <v>0</v>
      </c>
      <c r="M78" s="241">
        <f>SUM(M65:M77)</f>
        <v>0</v>
      </c>
      <c r="N78" s="246"/>
      <c r="O78" s="246"/>
      <c r="P78" s="246"/>
      <c r="Q78" s="230">
        <f>SUM(Q65:Q77)</f>
        <v>0</v>
      </c>
    </row>
    <row r="79" spans="2:17" ht="20.25" customHeight="1" thickBot="1" x14ac:dyDescent="0.25">
      <c r="B79" s="48"/>
      <c r="C79" s="231"/>
      <c r="D79" s="232"/>
      <c r="E79" s="232"/>
      <c r="F79" s="232"/>
      <c r="G79" s="235">
        <f t="shared" si="20"/>
        <v>0</v>
      </c>
      <c r="H79" s="231"/>
      <c r="I79" s="232"/>
      <c r="J79" s="232"/>
      <c r="K79" s="232"/>
      <c r="L79" s="235">
        <f t="shared" ref="L79" si="25">J79*K79</f>
        <v>0</v>
      </c>
      <c r="M79" s="231"/>
      <c r="N79" s="232"/>
      <c r="O79" s="232"/>
      <c r="P79" s="232"/>
      <c r="Q79" s="236">
        <f t="shared" ref="Q79" si="26">O79*P79</f>
        <v>0</v>
      </c>
    </row>
    <row r="80" spans="2:17" ht="15.75" customHeight="1" thickBot="1" x14ac:dyDescent="0.25">
      <c r="B80" s="48"/>
      <c r="C80" s="231"/>
      <c r="D80" s="232"/>
      <c r="E80" s="232"/>
      <c r="F80" s="232"/>
      <c r="G80" s="235">
        <f>E80*F80</f>
        <v>0</v>
      </c>
      <c r="H80" s="231"/>
      <c r="I80" s="232"/>
      <c r="J80" s="232"/>
      <c r="K80" s="232"/>
      <c r="L80" s="235">
        <f>J80*K80</f>
        <v>0</v>
      </c>
      <c r="M80" s="231"/>
      <c r="N80" s="232"/>
      <c r="O80" s="232"/>
      <c r="P80" s="232"/>
      <c r="Q80" s="236">
        <f>O80*P80</f>
        <v>0</v>
      </c>
    </row>
    <row r="81" spans="1:17" ht="15.75" customHeight="1" thickBot="1" x14ac:dyDescent="0.25">
      <c r="B81" s="47"/>
      <c r="C81" s="231"/>
      <c r="D81" s="232"/>
      <c r="E81" s="232"/>
      <c r="F81" s="232"/>
      <c r="G81" s="235">
        <f t="shared" si="20"/>
        <v>0</v>
      </c>
      <c r="H81" s="231"/>
      <c r="I81" s="232"/>
      <c r="J81" s="232"/>
      <c r="K81" s="232"/>
      <c r="L81" s="235">
        <f t="shared" ref="L81:L85" si="27">J81*K81</f>
        <v>0</v>
      </c>
      <c r="M81" s="231"/>
      <c r="N81" s="232"/>
      <c r="O81" s="232"/>
      <c r="P81" s="232"/>
      <c r="Q81" s="236">
        <f t="shared" ref="Q81:Q85" si="28">O81*P81</f>
        <v>0</v>
      </c>
    </row>
    <row r="82" spans="1:17" ht="15.75" customHeight="1" thickBot="1" x14ac:dyDescent="0.25">
      <c r="B82" s="5"/>
      <c r="C82" s="231"/>
      <c r="D82" s="232"/>
      <c r="E82" s="232"/>
      <c r="F82" s="232"/>
      <c r="G82" s="235">
        <f t="shared" si="20"/>
        <v>0</v>
      </c>
      <c r="H82" s="231"/>
      <c r="I82" s="232"/>
      <c r="J82" s="232"/>
      <c r="K82" s="232"/>
      <c r="L82" s="235">
        <f t="shared" si="27"/>
        <v>0</v>
      </c>
      <c r="M82" s="231"/>
      <c r="N82" s="232"/>
      <c r="O82" s="232"/>
      <c r="P82" s="232"/>
      <c r="Q82" s="236">
        <f t="shared" si="28"/>
        <v>0</v>
      </c>
    </row>
    <row r="83" spans="1:17" ht="15.75" customHeight="1" thickBot="1" x14ac:dyDescent="0.25">
      <c r="B83" s="6"/>
      <c r="C83" s="237"/>
      <c r="D83" s="238"/>
      <c r="E83" s="238"/>
      <c r="F83" s="238"/>
      <c r="G83" s="235">
        <f t="shared" si="20"/>
        <v>0</v>
      </c>
      <c r="H83" s="237"/>
      <c r="I83" s="238"/>
      <c r="J83" s="238"/>
      <c r="K83" s="238"/>
      <c r="L83" s="235">
        <f t="shared" si="27"/>
        <v>0</v>
      </c>
      <c r="M83" s="237"/>
      <c r="N83" s="238"/>
      <c r="O83" s="238"/>
      <c r="P83" s="238"/>
      <c r="Q83" s="236">
        <f t="shared" si="28"/>
        <v>0</v>
      </c>
    </row>
    <row r="84" spans="1:17" ht="15.75" customHeight="1" thickBot="1" x14ac:dyDescent="0.25">
      <c r="B84" s="6"/>
      <c r="C84" s="237"/>
      <c r="D84" s="238"/>
      <c r="E84" s="238"/>
      <c r="F84" s="238"/>
      <c r="G84" s="235">
        <f t="shared" si="20"/>
        <v>0</v>
      </c>
      <c r="H84" s="237"/>
      <c r="I84" s="238"/>
      <c r="J84" s="238"/>
      <c r="K84" s="238"/>
      <c r="L84" s="235">
        <f t="shared" si="27"/>
        <v>0</v>
      </c>
      <c r="M84" s="237"/>
      <c r="N84" s="238"/>
      <c r="O84" s="238"/>
      <c r="P84" s="238"/>
      <c r="Q84" s="236">
        <f t="shared" si="28"/>
        <v>0</v>
      </c>
    </row>
    <row r="85" spans="1:17" ht="15.75" customHeight="1" thickBot="1" x14ac:dyDescent="0.25">
      <c r="B85" s="5"/>
      <c r="C85" s="231"/>
      <c r="D85" s="232"/>
      <c r="E85" s="232"/>
      <c r="F85" s="232"/>
      <c r="G85" s="239">
        <f t="shared" si="20"/>
        <v>0</v>
      </c>
      <c r="H85" s="231"/>
      <c r="I85" s="232"/>
      <c r="J85" s="232"/>
      <c r="K85" s="232"/>
      <c r="L85" s="239">
        <f t="shared" si="27"/>
        <v>0</v>
      </c>
      <c r="M85" s="231"/>
      <c r="N85" s="232"/>
      <c r="O85" s="232"/>
      <c r="P85" s="232"/>
      <c r="Q85" s="240">
        <f t="shared" si="28"/>
        <v>0</v>
      </c>
    </row>
    <row r="86" spans="1:17" ht="29.25" customHeight="1" thickBot="1" x14ac:dyDescent="0.25">
      <c r="B86" s="53" t="s">
        <v>130</v>
      </c>
      <c r="C86" s="241">
        <f>SUM(C79:C85)</f>
        <v>0</v>
      </c>
      <c r="D86" s="246"/>
      <c r="E86" s="246"/>
      <c r="F86" s="246"/>
      <c r="G86" s="247">
        <f>SUM(G73:G85)</f>
        <v>0</v>
      </c>
      <c r="H86" s="241">
        <f>SUM(H79:H85)</f>
        <v>0</v>
      </c>
      <c r="I86" s="246"/>
      <c r="J86" s="246"/>
      <c r="K86" s="246"/>
      <c r="L86" s="247">
        <f>SUM(L73:L85)</f>
        <v>0</v>
      </c>
      <c r="M86" s="241">
        <f>SUM(M79:M85)</f>
        <v>0</v>
      </c>
      <c r="N86" s="246"/>
      <c r="O86" s="246"/>
      <c r="P86" s="246"/>
      <c r="Q86" s="230">
        <f>SUM(Q73:Q85)</f>
        <v>0</v>
      </c>
    </row>
    <row r="87" spans="1:17" s="54" customFormat="1" ht="29.25" customHeight="1" thickBot="1" x14ac:dyDescent="0.25">
      <c r="B87" s="59" t="s">
        <v>150</v>
      </c>
      <c r="C87" s="242"/>
      <c r="D87" s="243"/>
      <c r="E87" s="243"/>
      <c r="F87" s="243"/>
      <c r="G87" s="244">
        <f>G64+G78+G86</f>
        <v>0</v>
      </c>
      <c r="H87" s="242"/>
      <c r="I87" s="243"/>
      <c r="J87" s="243"/>
      <c r="K87" s="243"/>
      <c r="L87" s="244">
        <f>L64+L78+L86</f>
        <v>0</v>
      </c>
      <c r="M87" s="242"/>
      <c r="N87" s="243"/>
      <c r="O87" s="243"/>
      <c r="P87" s="243"/>
      <c r="Q87" s="245">
        <f>Q64+Q78+Q86</f>
        <v>0</v>
      </c>
    </row>
    <row r="88" spans="1:17" ht="15.75" customHeight="1" thickBot="1" x14ac:dyDescent="0.25">
      <c r="B88" s="6"/>
      <c r="C88" s="237"/>
      <c r="D88" s="238"/>
      <c r="E88" s="238"/>
      <c r="F88" s="238"/>
      <c r="G88" s="235">
        <f>E88*F88</f>
        <v>0</v>
      </c>
      <c r="H88" s="237"/>
      <c r="I88" s="238"/>
      <c r="J88" s="238"/>
      <c r="K88" s="238"/>
      <c r="L88" s="235">
        <f>J88*K88</f>
        <v>0</v>
      </c>
      <c r="M88" s="237"/>
      <c r="N88" s="238"/>
      <c r="O88" s="238"/>
      <c r="P88" s="238"/>
      <c r="Q88" s="236">
        <f>O88*P88</f>
        <v>0</v>
      </c>
    </row>
    <row r="89" spans="1:17" ht="15.75" customHeight="1" thickBot="1" x14ac:dyDescent="0.25">
      <c r="B89" s="6"/>
      <c r="C89" s="237"/>
      <c r="D89" s="238"/>
      <c r="E89" s="238"/>
      <c r="F89" s="238"/>
      <c r="G89" s="235">
        <f t="shared" ref="G89:G90" si="29">E89*F89</f>
        <v>0</v>
      </c>
      <c r="H89" s="237"/>
      <c r="I89" s="238"/>
      <c r="J89" s="238"/>
      <c r="K89" s="238"/>
      <c r="L89" s="235">
        <f t="shared" ref="L89:L90" si="30">J89*K89</f>
        <v>0</v>
      </c>
      <c r="M89" s="237"/>
      <c r="N89" s="238"/>
      <c r="O89" s="238"/>
      <c r="P89" s="238"/>
      <c r="Q89" s="236">
        <f t="shared" ref="Q89:Q90" si="31">O89*P89</f>
        <v>0</v>
      </c>
    </row>
    <row r="90" spans="1:17" ht="15.75" customHeight="1" thickBot="1" x14ac:dyDescent="0.25">
      <c r="B90" s="5"/>
      <c r="C90" s="231"/>
      <c r="D90" s="232"/>
      <c r="E90" s="232"/>
      <c r="F90" s="232"/>
      <c r="G90" s="235">
        <f t="shared" si="29"/>
        <v>0</v>
      </c>
      <c r="H90" s="231"/>
      <c r="I90" s="232"/>
      <c r="J90" s="232"/>
      <c r="K90" s="232"/>
      <c r="L90" s="235">
        <f t="shared" si="30"/>
        <v>0</v>
      </c>
      <c r="M90" s="231"/>
      <c r="N90" s="232"/>
      <c r="O90" s="232"/>
      <c r="P90" s="232"/>
      <c r="Q90" s="236">
        <f t="shared" si="31"/>
        <v>0</v>
      </c>
    </row>
    <row r="91" spans="1:17" ht="29.25" customHeight="1" thickBot="1" x14ac:dyDescent="0.25">
      <c r="B91" s="53" t="s">
        <v>137</v>
      </c>
      <c r="C91" s="241">
        <f>SUM(C88:C90)</f>
        <v>0</v>
      </c>
      <c r="D91" s="246"/>
      <c r="E91" s="246"/>
      <c r="F91" s="246"/>
      <c r="G91" s="247">
        <f>SUM(G88:G90)</f>
        <v>0</v>
      </c>
      <c r="H91" s="241">
        <f>SUM(H88:H90)</f>
        <v>0</v>
      </c>
      <c r="I91" s="246"/>
      <c r="J91" s="246"/>
      <c r="K91" s="246"/>
      <c r="L91" s="247">
        <f>SUM(L88:L90)</f>
        <v>0</v>
      </c>
      <c r="M91" s="241">
        <f>SUM(M88:M90)</f>
        <v>0</v>
      </c>
      <c r="N91" s="246"/>
      <c r="O91" s="246"/>
      <c r="P91" s="246"/>
      <c r="Q91" s="230">
        <f>SUM(Q88:Q90)</f>
        <v>0</v>
      </c>
    </row>
    <row r="92" spans="1:17" ht="29.25" customHeight="1" thickBot="1" x14ac:dyDescent="0.25">
      <c r="B92" s="64" t="s">
        <v>152</v>
      </c>
      <c r="C92" s="380">
        <f>G91+G87+G50</f>
        <v>0</v>
      </c>
      <c r="D92" s="381"/>
      <c r="E92" s="381"/>
      <c r="F92" s="381"/>
      <c r="G92" s="382"/>
      <c r="H92" s="380">
        <f>L91+L87+L50</f>
        <v>0</v>
      </c>
      <c r="I92" s="381"/>
      <c r="J92" s="381"/>
      <c r="K92" s="381"/>
      <c r="L92" s="382"/>
      <c r="M92" s="380">
        <f>Q91+Q87+Q50</f>
        <v>0</v>
      </c>
      <c r="N92" s="381"/>
      <c r="O92" s="381"/>
      <c r="P92" s="381"/>
      <c r="Q92" s="387"/>
    </row>
    <row r="93" spans="1:17" x14ac:dyDescent="0.2">
      <c r="A93" s="2"/>
      <c r="C93" s="37"/>
      <c r="D93" s="37"/>
      <c r="E93" s="37"/>
      <c r="F93" s="37"/>
      <c r="G93" s="37"/>
      <c r="H93" s="26"/>
      <c r="L93" s="26"/>
    </row>
    <row r="94" spans="1:17" x14ac:dyDescent="0.2">
      <c r="A94" s="2"/>
      <c r="C94" s="37"/>
      <c r="D94" s="37"/>
      <c r="E94" s="37"/>
      <c r="F94" s="37"/>
      <c r="G94" s="37"/>
      <c r="H94" s="26"/>
      <c r="L94" s="26"/>
    </row>
    <row r="95" spans="1:17" x14ac:dyDescent="0.2">
      <c r="A95" s="2"/>
      <c r="C95" s="37"/>
      <c r="D95" s="37"/>
      <c r="E95" s="37"/>
      <c r="F95" s="37"/>
      <c r="G95" s="37"/>
      <c r="H95" s="26"/>
      <c r="L95" s="26"/>
    </row>
    <row r="96" spans="1:17" ht="18" x14ac:dyDescent="0.2">
      <c r="O96" s="337" t="s">
        <v>85</v>
      </c>
      <c r="P96" s="337"/>
      <c r="Q96" s="337"/>
    </row>
  </sheetData>
  <sheetProtection algorithmName="SHA-512" hashValue="gTWQ5A6HLAC4UfetSe3cl5kgNwPX05HvwrpiCOY/1lzeWzcbcVHCjZxoWK8NnEeIMmO2HiDw0So8zmGZi5pvhA==" saltValue="MT/5kg1ErzAWd/P6byf85g==" spinCount="100000" sheet="1" objects="1" scenarios="1"/>
  <mergeCells count="12">
    <mergeCell ref="O96:Q96"/>
    <mergeCell ref="C92:G92"/>
    <mergeCell ref="C6:G6"/>
    <mergeCell ref="C7:G7"/>
    <mergeCell ref="B2:Q2"/>
    <mergeCell ref="H6:L6"/>
    <mergeCell ref="H7:L7"/>
    <mergeCell ref="H92:L92"/>
    <mergeCell ref="M6:Q6"/>
    <mergeCell ref="M7:Q7"/>
    <mergeCell ref="M92:Q92"/>
    <mergeCell ref="C5:G5"/>
  </mergeCells>
  <hyperlinks>
    <hyperlink ref="O96:Q96" location="'7_Obst-Gartenbau_Freiland'!A1" display="weiter"/>
  </hyperlinks>
  <printOptions horizontalCentered="1"/>
  <pageMargins left="0.70866141732283472" right="0.70866141732283472" top="0.78740157480314965" bottom="0.78740157480314965" header="0.31496062992125984" footer="0.31496062992125984"/>
  <pageSetup paperSize="9" scale="44" orientation="landscape" r:id="rId1"/>
  <headerFooter>
    <oddHeader>&amp;LAntrag Junglandwirteförderung 2023</oddHeader>
    <oddFooter>&amp;LTLLLR 03/2023&amp;C&amp;A&amp;R&amp;P von &amp;N</oddFooter>
  </headerFooter>
  <rowBreaks count="1" manualBreakCount="1">
    <brk id="50" min="1" max="1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0089C1"/>
  </sheetPr>
  <dimension ref="A1:Q132"/>
  <sheetViews>
    <sheetView showGridLines="0" zoomScaleNormal="100" workbookViewId="0">
      <pane ySplit="9" topLeftCell="A116" activePane="bottomLeft" state="frozen"/>
      <selection pane="bottomLeft" activeCell="A116" sqref="A116"/>
    </sheetView>
  </sheetViews>
  <sheetFormatPr baseColWidth="10" defaultColWidth="11.42578125" defaultRowHeight="12.75" x14ac:dyDescent="0.2"/>
  <cols>
    <col min="1" max="1" width="3.28515625" style="26" customWidth="1"/>
    <col min="2" max="2" width="32" style="26" customWidth="1"/>
    <col min="3" max="3" width="12.42578125" style="148" customWidth="1"/>
    <col min="4" max="5" width="16.28515625" style="26" customWidth="1"/>
    <col min="6" max="7" width="12.42578125" style="26" customWidth="1"/>
    <col min="8" max="8" width="12.42578125" style="148" customWidth="1"/>
    <col min="9" max="9" width="15.140625" style="26" customWidth="1"/>
    <col min="10" max="10" width="15.85546875" style="26" customWidth="1"/>
    <col min="11" max="11" width="12.42578125" style="26" customWidth="1"/>
    <col min="12" max="12" width="12.42578125" style="148" customWidth="1"/>
    <col min="13" max="13" width="14.7109375" style="26" customWidth="1"/>
    <col min="14" max="14" width="12.42578125" style="26" customWidth="1"/>
    <col min="15" max="15" width="14.85546875" style="26" customWidth="1"/>
    <col min="16" max="16384" width="11.42578125" style="26"/>
  </cols>
  <sheetData>
    <row r="1" spans="1:17" s="45" customFormat="1" x14ac:dyDescent="0.2">
      <c r="C1" s="142"/>
      <c r="G1" s="46"/>
      <c r="H1" s="142"/>
      <c r="L1" s="142"/>
    </row>
    <row r="2" spans="1:17" s="2" customFormat="1" ht="57.75" customHeight="1" x14ac:dyDescent="0.2">
      <c r="B2" s="338" t="s">
        <v>141</v>
      </c>
      <c r="C2" s="339"/>
      <c r="D2" s="339"/>
      <c r="E2" s="339"/>
      <c r="F2" s="339"/>
      <c r="G2" s="339"/>
      <c r="H2" s="339"/>
      <c r="I2" s="339"/>
      <c r="J2" s="339"/>
      <c r="K2" s="339"/>
      <c r="L2" s="339"/>
      <c r="M2" s="339"/>
      <c r="N2" s="339"/>
      <c r="O2" s="339"/>
      <c r="P2" s="339"/>
      <c r="Q2" s="339"/>
    </row>
    <row r="3" spans="1:17" s="2" customFormat="1" x14ac:dyDescent="0.2">
      <c r="C3" s="142"/>
      <c r="G3" s="3"/>
      <c r="H3" s="142"/>
      <c r="L3" s="142"/>
    </row>
    <row r="4" spans="1:17" s="2" customFormat="1" ht="11.25" customHeight="1" thickBot="1" x14ac:dyDescent="0.25">
      <c r="C4" s="142"/>
      <c r="G4" s="3"/>
      <c r="H4" s="142"/>
      <c r="L4" s="142"/>
    </row>
    <row r="5" spans="1:17" s="288" customFormat="1" ht="16.5" thickBot="1" x14ac:dyDescent="0.25">
      <c r="A5" s="2"/>
      <c r="B5" s="287" t="s">
        <v>371</v>
      </c>
      <c r="C5" s="353" t="str">
        <f>IF('3_Betriebsdaten'!C7:E7="","",'3_Betriebsdaten'!C7:E7)</f>
        <v/>
      </c>
      <c r="D5" s="354"/>
      <c r="E5" s="354"/>
      <c r="F5" s="354"/>
      <c r="G5" s="355"/>
    </row>
    <row r="6" spans="1:17" ht="15.75" x14ac:dyDescent="0.2">
      <c r="A6" s="2"/>
      <c r="B6" s="25"/>
      <c r="C6" s="340" t="s">
        <v>355</v>
      </c>
      <c r="D6" s="341"/>
      <c r="E6" s="341"/>
      <c r="F6" s="341"/>
      <c r="G6" s="347"/>
      <c r="H6" s="340" t="s">
        <v>357</v>
      </c>
      <c r="I6" s="341"/>
      <c r="J6" s="341"/>
      <c r="K6" s="341"/>
      <c r="L6" s="347"/>
      <c r="M6" s="340" t="s">
        <v>70</v>
      </c>
      <c r="N6" s="341"/>
      <c r="O6" s="341"/>
      <c r="P6" s="341"/>
      <c r="Q6" s="373"/>
    </row>
    <row r="7" spans="1:17" ht="13.5" thickBot="1" x14ac:dyDescent="0.25">
      <c r="A7" s="2"/>
      <c r="B7" s="27"/>
      <c r="C7" s="374">
        <f>IF('3_Betriebsdaten'!B13&gt;0,'3_Betriebsdaten'!B13,"")</f>
        <v>2024</v>
      </c>
      <c r="D7" s="375"/>
      <c r="E7" s="375"/>
      <c r="F7" s="375"/>
      <c r="G7" s="379"/>
      <c r="H7" s="374">
        <f>IF('3_Betriebsdaten'!C13&gt;0,'3_Betriebsdaten'!C13,"")</f>
        <v>2025</v>
      </c>
      <c r="I7" s="375"/>
      <c r="J7" s="375"/>
      <c r="K7" s="375"/>
      <c r="L7" s="379"/>
      <c r="M7" s="374">
        <f>IF('3_Betriebsdaten'!E13&gt;0,'3_Betriebsdaten'!E13,"")</f>
        <v>2026</v>
      </c>
      <c r="N7" s="375"/>
      <c r="O7" s="375"/>
      <c r="P7" s="375"/>
      <c r="Q7" s="376"/>
    </row>
    <row r="8" spans="1:17" s="28" customFormat="1" ht="52.5" customHeight="1" x14ac:dyDescent="0.25">
      <c r="B8" s="27"/>
      <c r="C8" s="143" t="s">
        <v>312</v>
      </c>
      <c r="D8" s="30" t="s">
        <v>350</v>
      </c>
      <c r="E8" s="30" t="s">
        <v>354</v>
      </c>
      <c r="F8" s="30" t="s">
        <v>135</v>
      </c>
      <c r="G8" s="31" t="s">
        <v>120</v>
      </c>
      <c r="H8" s="143" t="s">
        <v>312</v>
      </c>
      <c r="I8" s="30" t="s">
        <v>350</v>
      </c>
      <c r="J8" s="30" t="s">
        <v>354</v>
      </c>
      <c r="K8" s="30" t="s">
        <v>135</v>
      </c>
      <c r="L8" s="31" t="s">
        <v>120</v>
      </c>
      <c r="M8" s="143" t="s">
        <v>312</v>
      </c>
      <c r="N8" s="30" t="s">
        <v>350</v>
      </c>
      <c r="O8" s="30" t="s">
        <v>354</v>
      </c>
      <c r="P8" s="30" t="s">
        <v>135</v>
      </c>
      <c r="Q8" s="38" t="s">
        <v>120</v>
      </c>
    </row>
    <row r="9" spans="1:17" s="28" customFormat="1" ht="21" customHeight="1" thickBot="1" x14ac:dyDescent="0.3">
      <c r="B9" s="32" t="s">
        <v>1</v>
      </c>
      <c r="C9" s="144" t="s">
        <v>2</v>
      </c>
      <c r="D9" s="34" t="s">
        <v>3</v>
      </c>
      <c r="E9" s="34" t="s">
        <v>4</v>
      </c>
      <c r="F9" s="34" t="s">
        <v>5</v>
      </c>
      <c r="G9" s="35" t="s">
        <v>6</v>
      </c>
      <c r="H9" s="144" t="s">
        <v>7</v>
      </c>
      <c r="I9" s="34" t="s">
        <v>8</v>
      </c>
      <c r="J9" s="34" t="s">
        <v>14</v>
      </c>
      <c r="K9" s="34" t="s">
        <v>66</v>
      </c>
      <c r="L9" s="35" t="s">
        <v>67</v>
      </c>
      <c r="M9" s="144" t="s">
        <v>68</v>
      </c>
      <c r="N9" s="34" t="s">
        <v>74</v>
      </c>
      <c r="O9" s="34" t="s">
        <v>317</v>
      </c>
      <c r="P9" s="34" t="s">
        <v>318</v>
      </c>
      <c r="Q9" s="39" t="s">
        <v>319</v>
      </c>
    </row>
    <row r="10" spans="1:17" ht="15.75" customHeight="1" thickBot="1" x14ac:dyDescent="0.25">
      <c r="B10" s="47"/>
      <c r="C10" s="145"/>
      <c r="D10" s="57"/>
      <c r="E10" s="57"/>
      <c r="F10" s="57"/>
      <c r="G10" s="55">
        <f>E10*F10</f>
        <v>0</v>
      </c>
      <c r="H10" s="145"/>
      <c r="I10" s="57"/>
      <c r="J10" s="57"/>
      <c r="K10" s="57"/>
      <c r="L10" s="55">
        <f>J10*K10</f>
        <v>0</v>
      </c>
      <c r="M10" s="145"/>
      <c r="N10" s="57"/>
      <c r="O10" s="57"/>
      <c r="P10" s="57"/>
      <c r="Q10" s="56">
        <f>O10*P10</f>
        <v>0</v>
      </c>
    </row>
    <row r="11" spans="1:17" ht="15.75" customHeight="1" thickBot="1" x14ac:dyDescent="0.25">
      <c r="B11" s="47"/>
      <c r="C11" s="145"/>
      <c r="D11" s="57"/>
      <c r="E11" s="57"/>
      <c r="F11" s="57"/>
      <c r="G11" s="55">
        <f t="shared" ref="G11:G24" si="0">E11*F11</f>
        <v>0</v>
      </c>
      <c r="H11" s="145"/>
      <c r="I11" s="57"/>
      <c r="J11" s="57"/>
      <c r="K11" s="57"/>
      <c r="L11" s="55">
        <f t="shared" ref="L11:L24" si="1">J11*K11</f>
        <v>0</v>
      </c>
      <c r="M11" s="145"/>
      <c r="N11" s="57"/>
      <c r="O11" s="57"/>
      <c r="P11" s="57"/>
      <c r="Q11" s="56">
        <f t="shared" ref="Q11:Q24" si="2">O11*P11</f>
        <v>0</v>
      </c>
    </row>
    <row r="12" spans="1:17" ht="15.75" customHeight="1" thickBot="1" x14ac:dyDescent="0.25">
      <c r="B12" s="47"/>
      <c r="C12" s="145"/>
      <c r="D12" s="57"/>
      <c r="E12" s="57"/>
      <c r="F12" s="57"/>
      <c r="G12" s="55">
        <f t="shared" si="0"/>
        <v>0</v>
      </c>
      <c r="H12" s="145"/>
      <c r="I12" s="57"/>
      <c r="J12" s="57"/>
      <c r="K12" s="57"/>
      <c r="L12" s="55">
        <f t="shared" si="1"/>
        <v>0</v>
      </c>
      <c r="M12" s="145"/>
      <c r="N12" s="57"/>
      <c r="O12" s="57"/>
      <c r="P12" s="57"/>
      <c r="Q12" s="56">
        <f t="shared" si="2"/>
        <v>0</v>
      </c>
    </row>
    <row r="13" spans="1:17" ht="15.75" customHeight="1" thickBot="1" x14ac:dyDescent="0.25">
      <c r="B13" s="48"/>
      <c r="C13" s="145"/>
      <c r="D13" s="57"/>
      <c r="E13" s="57"/>
      <c r="F13" s="57"/>
      <c r="G13" s="55">
        <f t="shared" si="0"/>
        <v>0</v>
      </c>
      <c r="H13" s="145"/>
      <c r="I13" s="57"/>
      <c r="J13" s="57"/>
      <c r="K13" s="57"/>
      <c r="L13" s="55">
        <f t="shared" si="1"/>
        <v>0</v>
      </c>
      <c r="M13" s="145"/>
      <c r="N13" s="57"/>
      <c r="O13" s="57"/>
      <c r="P13" s="57"/>
      <c r="Q13" s="56">
        <f t="shared" si="2"/>
        <v>0</v>
      </c>
    </row>
    <row r="14" spans="1:17" ht="15.75" customHeight="1" thickBot="1" x14ac:dyDescent="0.25">
      <c r="B14" s="48"/>
      <c r="C14" s="146"/>
      <c r="D14" s="58"/>
      <c r="E14" s="58"/>
      <c r="F14" s="58"/>
      <c r="G14" s="55">
        <f t="shared" si="0"/>
        <v>0</v>
      </c>
      <c r="H14" s="146"/>
      <c r="I14" s="58"/>
      <c r="J14" s="58"/>
      <c r="K14" s="58"/>
      <c r="L14" s="55">
        <f t="shared" si="1"/>
        <v>0</v>
      </c>
      <c r="M14" s="146"/>
      <c r="N14" s="58"/>
      <c r="O14" s="58"/>
      <c r="P14" s="58"/>
      <c r="Q14" s="56">
        <f t="shared" si="2"/>
        <v>0</v>
      </c>
    </row>
    <row r="15" spans="1:17" ht="15.75" customHeight="1" thickBot="1" x14ac:dyDescent="0.25">
      <c r="B15" s="47"/>
      <c r="C15" s="146"/>
      <c r="D15" s="58"/>
      <c r="E15" s="58"/>
      <c r="F15" s="58"/>
      <c r="G15" s="55">
        <f t="shared" si="0"/>
        <v>0</v>
      </c>
      <c r="H15" s="146"/>
      <c r="I15" s="58"/>
      <c r="J15" s="58"/>
      <c r="K15" s="58"/>
      <c r="L15" s="55">
        <f t="shared" si="1"/>
        <v>0</v>
      </c>
      <c r="M15" s="146"/>
      <c r="N15" s="58"/>
      <c r="O15" s="58"/>
      <c r="P15" s="58"/>
      <c r="Q15" s="56">
        <f t="shared" si="2"/>
        <v>0</v>
      </c>
    </row>
    <row r="16" spans="1:17" ht="15.75" customHeight="1" thickBot="1" x14ac:dyDescent="0.25">
      <c r="B16" s="47"/>
      <c r="C16" s="145"/>
      <c r="D16" s="57"/>
      <c r="E16" s="57"/>
      <c r="F16" s="57"/>
      <c r="G16" s="55">
        <f t="shared" si="0"/>
        <v>0</v>
      </c>
      <c r="H16" s="145"/>
      <c r="I16" s="57"/>
      <c r="J16" s="57"/>
      <c r="K16" s="57"/>
      <c r="L16" s="55">
        <f t="shared" si="1"/>
        <v>0</v>
      </c>
      <c r="M16" s="145"/>
      <c r="N16" s="57"/>
      <c r="O16" s="57"/>
      <c r="P16" s="57"/>
      <c r="Q16" s="56">
        <f t="shared" si="2"/>
        <v>0</v>
      </c>
    </row>
    <row r="17" spans="2:17" ht="15.75" customHeight="1" thickBot="1" x14ac:dyDescent="0.25">
      <c r="B17" s="47"/>
      <c r="C17" s="145"/>
      <c r="D17" s="57"/>
      <c r="E17" s="57"/>
      <c r="F17" s="57"/>
      <c r="G17" s="55">
        <f t="shared" si="0"/>
        <v>0</v>
      </c>
      <c r="H17" s="145"/>
      <c r="I17" s="57"/>
      <c r="J17" s="57"/>
      <c r="K17" s="57"/>
      <c r="L17" s="55">
        <f t="shared" si="1"/>
        <v>0</v>
      </c>
      <c r="M17" s="145"/>
      <c r="N17" s="57"/>
      <c r="O17" s="57"/>
      <c r="P17" s="57"/>
      <c r="Q17" s="56">
        <f t="shared" si="2"/>
        <v>0</v>
      </c>
    </row>
    <row r="18" spans="2:17" ht="15.75" customHeight="1" thickBot="1" x14ac:dyDescent="0.25">
      <c r="B18" s="47"/>
      <c r="C18" s="145"/>
      <c r="D18" s="57"/>
      <c r="E18" s="57"/>
      <c r="F18" s="57"/>
      <c r="G18" s="55">
        <f t="shared" si="0"/>
        <v>0</v>
      </c>
      <c r="H18" s="145"/>
      <c r="I18" s="57"/>
      <c r="J18" s="57"/>
      <c r="K18" s="57"/>
      <c r="L18" s="55">
        <f t="shared" si="1"/>
        <v>0</v>
      </c>
      <c r="M18" s="145"/>
      <c r="N18" s="57"/>
      <c r="O18" s="57"/>
      <c r="P18" s="57"/>
      <c r="Q18" s="56">
        <f t="shared" si="2"/>
        <v>0</v>
      </c>
    </row>
    <row r="19" spans="2:17" ht="15.75" customHeight="1" thickBot="1" x14ac:dyDescent="0.25">
      <c r="B19" s="47"/>
      <c r="C19" s="145"/>
      <c r="D19" s="57"/>
      <c r="E19" s="57"/>
      <c r="F19" s="57"/>
      <c r="G19" s="55">
        <f t="shared" si="0"/>
        <v>0</v>
      </c>
      <c r="H19" s="145"/>
      <c r="I19" s="57"/>
      <c r="J19" s="57"/>
      <c r="K19" s="57"/>
      <c r="L19" s="55">
        <f t="shared" si="1"/>
        <v>0</v>
      </c>
      <c r="M19" s="145"/>
      <c r="N19" s="57"/>
      <c r="O19" s="57"/>
      <c r="P19" s="57"/>
      <c r="Q19" s="56">
        <f t="shared" si="2"/>
        <v>0</v>
      </c>
    </row>
    <row r="20" spans="2:17" ht="15.75" customHeight="1" thickBot="1" x14ac:dyDescent="0.25">
      <c r="B20" s="47"/>
      <c r="C20" s="145"/>
      <c r="D20" s="57"/>
      <c r="E20" s="57"/>
      <c r="F20" s="57"/>
      <c r="G20" s="55">
        <f t="shared" si="0"/>
        <v>0</v>
      </c>
      <c r="H20" s="145"/>
      <c r="I20" s="57"/>
      <c r="J20" s="57"/>
      <c r="K20" s="57"/>
      <c r="L20" s="55">
        <f t="shared" si="1"/>
        <v>0</v>
      </c>
      <c r="M20" s="145"/>
      <c r="N20" s="57"/>
      <c r="O20" s="57"/>
      <c r="P20" s="57"/>
      <c r="Q20" s="56">
        <f t="shared" si="2"/>
        <v>0</v>
      </c>
    </row>
    <row r="21" spans="2:17" ht="15.75" customHeight="1" thickBot="1" x14ac:dyDescent="0.25">
      <c r="B21" s="47"/>
      <c r="C21" s="145"/>
      <c r="D21" s="57"/>
      <c r="E21" s="57"/>
      <c r="F21" s="57"/>
      <c r="G21" s="55">
        <f t="shared" si="0"/>
        <v>0</v>
      </c>
      <c r="H21" s="145"/>
      <c r="I21" s="57"/>
      <c r="J21" s="57"/>
      <c r="K21" s="57"/>
      <c r="L21" s="55">
        <f t="shared" si="1"/>
        <v>0</v>
      </c>
      <c r="M21" s="145"/>
      <c r="N21" s="57"/>
      <c r="O21" s="57"/>
      <c r="P21" s="57"/>
      <c r="Q21" s="56">
        <f t="shared" si="2"/>
        <v>0</v>
      </c>
    </row>
    <row r="22" spans="2:17" ht="15.75" customHeight="1" thickBot="1" x14ac:dyDescent="0.25">
      <c r="B22" s="47"/>
      <c r="C22" s="145"/>
      <c r="D22" s="57"/>
      <c r="E22" s="57"/>
      <c r="F22" s="57"/>
      <c r="G22" s="55">
        <f t="shared" si="0"/>
        <v>0</v>
      </c>
      <c r="H22" s="145"/>
      <c r="I22" s="57"/>
      <c r="J22" s="57"/>
      <c r="K22" s="57"/>
      <c r="L22" s="55">
        <f t="shared" si="1"/>
        <v>0</v>
      </c>
      <c r="M22" s="145"/>
      <c r="N22" s="57"/>
      <c r="O22" s="57"/>
      <c r="P22" s="57"/>
      <c r="Q22" s="56">
        <f t="shared" si="2"/>
        <v>0</v>
      </c>
    </row>
    <row r="23" spans="2:17" ht="15.75" customHeight="1" thickBot="1" x14ac:dyDescent="0.25">
      <c r="B23" s="5"/>
      <c r="C23" s="145"/>
      <c r="D23" s="57"/>
      <c r="E23" s="57"/>
      <c r="F23" s="57"/>
      <c r="G23" s="55">
        <f t="shared" si="0"/>
        <v>0</v>
      </c>
      <c r="H23" s="145"/>
      <c r="I23" s="57"/>
      <c r="J23" s="57"/>
      <c r="K23" s="57"/>
      <c r="L23" s="55">
        <f t="shared" si="1"/>
        <v>0</v>
      </c>
      <c r="M23" s="145"/>
      <c r="N23" s="57"/>
      <c r="O23" s="57"/>
      <c r="P23" s="57"/>
      <c r="Q23" s="56">
        <f t="shared" si="2"/>
        <v>0</v>
      </c>
    </row>
    <row r="24" spans="2:17" ht="15.75" customHeight="1" thickBot="1" x14ac:dyDescent="0.25">
      <c r="B24" s="6"/>
      <c r="C24" s="146"/>
      <c r="D24" s="58"/>
      <c r="E24" s="58"/>
      <c r="F24" s="58"/>
      <c r="G24" s="55">
        <f t="shared" si="0"/>
        <v>0</v>
      </c>
      <c r="H24" s="146"/>
      <c r="I24" s="58"/>
      <c r="J24" s="58"/>
      <c r="K24" s="58"/>
      <c r="L24" s="55">
        <f t="shared" si="1"/>
        <v>0</v>
      </c>
      <c r="M24" s="146"/>
      <c r="N24" s="58"/>
      <c r="O24" s="58"/>
      <c r="P24" s="58"/>
      <c r="Q24" s="56">
        <f t="shared" si="2"/>
        <v>0</v>
      </c>
    </row>
    <row r="25" spans="2:17" ht="29.25" customHeight="1" thickBot="1" x14ac:dyDescent="0.25">
      <c r="B25" s="53" t="s">
        <v>123</v>
      </c>
      <c r="C25" s="147">
        <f>SUM(C10:C24)</f>
        <v>0</v>
      </c>
      <c r="D25" s="61"/>
      <c r="E25" s="61"/>
      <c r="F25" s="61"/>
      <c r="G25" s="62">
        <f>SUM(G10:G24)</f>
        <v>0</v>
      </c>
      <c r="H25" s="147">
        <f>SUM(H10:H24)</f>
        <v>0</v>
      </c>
      <c r="I25" s="61"/>
      <c r="J25" s="61"/>
      <c r="K25" s="61"/>
      <c r="L25" s="62">
        <f>SUM(L10:L24)</f>
        <v>0</v>
      </c>
      <c r="M25" s="147">
        <f>SUM(M10:M24)</f>
        <v>0</v>
      </c>
      <c r="N25" s="61"/>
      <c r="O25" s="61"/>
      <c r="P25" s="61"/>
      <c r="Q25" s="63">
        <f>SUM(Q10:Q24)</f>
        <v>0</v>
      </c>
    </row>
    <row r="26" spans="2:17" ht="15.75" customHeight="1" thickBot="1" x14ac:dyDescent="0.25">
      <c r="B26" s="47"/>
      <c r="C26" s="145"/>
      <c r="D26" s="57"/>
      <c r="E26" s="57"/>
      <c r="F26" s="57"/>
      <c r="G26" s="55">
        <f>E26*F26</f>
        <v>0</v>
      </c>
      <c r="H26" s="145"/>
      <c r="I26" s="57"/>
      <c r="J26" s="57"/>
      <c r="K26" s="57"/>
      <c r="L26" s="55">
        <f>J26*K26</f>
        <v>0</v>
      </c>
      <c r="M26" s="145"/>
      <c r="N26" s="57"/>
      <c r="O26" s="57"/>
      <c r="P26" s="57"/>
      <c r="Q26" s="56">
        <f>O26*P26</f>
        <v>0</v>
      </c>
    </row>
    <row r="27" spans="2:17" ht="15.75" customHeight="1" thickBot="1" x14ac:dyDescent="0.25">
      <c r="B27" s="47"/>
      <c r="C27" s="145"/>
      <c r="D27" s="57"/>
      <c r="E27" s="57"/>
      <c r="F27" s="57"/>
      <c r="G27" s="55">
        <f t="shared" ref="G27:G91" si="3">E27*F27</f>
        <v>0</v>
      </c>
      <c r="H27" s="145"/>
      <c r="I27" s="57"/>
      <c r="J27" s="57"/>
      <c r="K27" s="57"/>
      <c r="L27" s="55">
        <f t="shared" ref="L27:L40" si="4">J27*K27</f>
        <v>0</v>
      </c>
      <c r="M27" s="145"/>
      <c r="N27" s="57"/>
      <c r="O27" s="57"/>
      <c r="P27" s="57"/>
      <c r="Q27" s="56">
        <f t="shared" ref="Q27:Q40" si="5">O27*P27</f>
        <v>0</v>
      </c>
    </row>
    <row r="28" spans="2:17" ht="15.75" customHeight="1" thickBot="1" x14ac:dyDescent="0.25">
      <c r="B28" s="47"/>
      <c r="C28" s="145"/>
      <c r="D28" s="57"/>
      <c r="E28" s="57"/>
      <c r="F28" s="57"/>
      <c r="G28" s="55">
        <f t="shared" si="3"/>
        <v>0</v>
      </c>
      <c r="H28" s="145"/>
      <c r="I28" s="57"/>
      <c r="J28" s="57"/>
      <c r="K28" s="57"/>
      <c r="L28" s="55">
        <f t="shared" si="4"/>
        <v>0</v>
      </c>
      <c r="M28" s="145"/>
      <c r="N28" s="57"/>
      <c r="O28" s="57"/>
      <c r="P28" s="57"/>
      <c r="Q28" s="56">
        <f t="shared" si="5"/>
        <v>0</v>
      </c>
    </row>
    <row r="29" spans="2:17" ht="15.75" customHeight="1" thickBot="1" x14ac:dyDescent="0.25">
      <c r="B29" s="48"/>
      <c r="C29" s="145"/>
      <c r="D29" s="57"/>
      <c r="E29" s="57"/>
      <c r="F29" s="57"/>
      <c r="G29" s="55">
        <f t="shared" si="3"/>
        <v>0</v>
      </c>
      <c r="H29" s="145"/>
      <c r="I29" s="57"/>
      <c r="J29" s="57"/>
      <c r="K29" s="57"/>
      <c r="L29" s="55">
        <f t="shared" si="4"/>
        <v>0</v>
      </c>
      <c r="M29" s="145"/>
      <c r="N29" s="57"/>
      <c r="O29" s="57"/>
      <c r="P29" s="57"/>
      <c r="Q29" s="56">
        <f t="shared" si="5"/>
        <v>0</v>
      </c>
    </row>
    <row r="30" spans="2:17" ht="15.75" customHeight="1" thickBot="1" x14ac:dyDescent="0.25">
      <c r="B30" s="48"/>
      <c r="C30" s="146"/>
      <c r="D30" s="58"/>
      <c r="E30" s="58"/>
      <c r="F30" s="58"/>
      <c r="G30" s="55">
        <f t="shared" si="3"/>
        <v>0</v>
      </c>
      <c r="H30" s="146"/>
      <c r="I30" s="58"/>
      <c r="J30" s="58"/>
      <c r="K30" s="58"/>
      <c r="L30" s="55">
        <f t="shared" si="4"/>
        <v>0</v>
      </c>
      <c r="M30" s="146"/>
      <c r="N30" s="58"/>
      <c r="O30" s="58"/>
      <c r="P30" s="58"/>
      <c r="Q30" s="56">
        <f t="shared" si="5"/>
        <v>0</v>
      </c>
    </row>
    <row r="31" spans="2:17" ht="15.75" customHeight="1" thickBot="1" x14ac:dyDescent="0.25">
      <c r="B31" s="47"/>
      <c r="C31" s="146"/>
      <c r="D31" s="58"/>
      <c r="E31" s="58"/>
      <c r="F31" s="58"/>
      <c r="G31" s="55">
        <f t="shared" si="3"/>
        <v>0</v>
      </c>
      <c r="H31" s="146"/>
      <c r="I31" s="58"/>
      <c r="J31" s="58"/>
      <c r="K31" s="58"/>
      <c r="L31" s="55">
        <f t="shared" si="4"/>
        <v>0</v>
      </c>
      <c r="M31" s="146"/>
      <c r="N31" s="58"/>
      <c r="O31" s="58"/>
      <c r="P31" s="58"/>
      <c r="Q31" s="56">
        <f t="shared" si="5"/>
        <v>0</v>
      </c>
    </row>
    <row r="32" spans="2:17" ht="15.75" customHeight="1" thickBot="1" x14ac:dyDescent="0.25">
      <c r="B32" s="47"/>
      <c r="C32" s="145"/>
      <c r="D32" s="57"/>
      <c r="E32" s="57"/>
      <c r="F32" s="57"/>
      <c r="G32" s="55">
        <f t="shared" si="3"/>
        <v>0</v>
      </c>
      <c r="H32" s="145"/>
      <c r="I32" s="57"/>
      <c r="J32" s="57"/>
      <c r="K32" s="57"/>
      <c r="L32" s="55">
        <f t="shared" si="4"/>
        <v>0</v>
      </c>
      <c r="M32" s="145"/>
      <c r="N32" s="57"/>
      <c r="O32" s="57"/>
      <c r="P32" s="57"/>
      <c r="Q32" s="56">
        <f t="shared" si="5"/>
        <v>0</v>
      </c>
    </row>
    <row r="33" spans="2:17" ht="15.75" customHeight="1" thickBot="1" x14ac:dyDescent="0.25">
      <c r="B33" s="47"/>
      <c r="C33" s="145"/>
      <c r="D33" s="57"/>
      <c r="E33" s="57"/>
      <c r="F33" s="57"/>
      <c r="G33" s="55">
        <f t="shared" si="3"/>
        <v>0</v>
      </c>
      <c r="H33" s="145"/>
      <c r="I33" s="57"/>
      <c r="J33" s="57"/>
      <c r="K33" s="57"/>
      <c r="L33" s="55">
        <f t="shared" si="4"/>
        <v>0</v>
      </c>
      <c r="M33" s="145"/>
      <c r="N33" s="57"/>
      <c r="O33" s="57"/>
      <c r="P33" s="57"/>
      <c r="Q33" s="56">
        <f t="shared" si="5"/>
        <v>0</v>
      </c>
    </row>
    <row r="34" spans="2:17" ht="15.75" customHeight="1" thickBot="1" x14ac:dyDescent="0.25">
      <c r="B34" s="47"/>
      <c r="C34" s="145"/>
      <c r="D34" s="57"/>
      <c r="E34" s="57"/>
      <c r="F34" s="57"/>
      <c r="G34" s="55">
        <f t="shared" si="3"/>
        <v>0</v>
      </c>
      <c r="H34" s="145"/>
      <c r="I34" s="57"/>
      <c r="J34" s="57"/>
      <c r="K34" s="57"/>
      <c r="L34" s="55">
        <f t="shared" si="4"/>
        <v>0</v>
      </c>
      <c r="M34" s="145"/>
      <c r="N34" s="57"/>
      <c r="O34" s="57"/>
      <c r="P34" s="57"/>
      <c r="Q34" s="56">
        <f t="shared" si="5"/>
        <v>0</v>
      </c>
    </row>
    <row r="35" spans="2:17" ht="15.75" customHeight="1" thickBot="1" x14ac:dyDescent="0.25">
      <c r="B35" s="47"/>
      <c r="C35" s="145"/>
      <c r="D35" s="57"/>
      <c r="E35" s="57"/>
      <c r="F35" s="57"/>
      <c r="G35" s="55">
        <f t="shared" si="3"/>
        <v>0</v>
      </c>
      <c r="H35" s="145"/>
      <c r="I35" s="57"/>
      <c r="J35" s="57"/>
      <c r="K35" s="57"/>
      <c r="L35" s="55">
        <f t="shared" si="4"/>
        <v>0</v>
      </c>
      <c r="M35" s="145"/>
      <c r="N35" s="57"/>
      <c r="O35" s="57"/>
      <c r="P35" s="57"/>
      <c r="Q35" s="56">
        <f t="shared" si="5"/>
        <v>0</v>
      </c>
    </row>
    <row r="36" spans="2:17" ht="15.75" customHeight="1" thickBot="1" x14ac:dyDescent="0.25">
      <c r="B36" s="47"/>
      <c r="C36" s="145"/>
      <c r="D36" s="57"/>
      <c r="E36" s="57"/>
      <c r="F36" s="57"/>
      <c r="G36" s="55">
        <f t="shared" si="3"/>
        <v>0</v>
      </c>
      <c r="H36" s="145"/>
      <c r="I36" s="57"/>
      <c r="J36" s="57"/>
      <c r="K36" s="57"/>
      <c r="L36" s="55">
        <f t="shared" si="4"/>
        <v>0</v>
      </c>
      <c r="M36" s="145"/>
      <c r="N36" s="57"/>
      <c r="O36" s="57"/>
      <c r="P36" s="57"/>
      <c r="Q36" s="56">
        <f t="shared" si="5"/>
        <v>0</v>
      </c>
    </row>
    <row r="37" spans="2:17" ht="15.75" customHeight="1" thickBot="1" x14ac:dyDescent="0.25">
      <c r="B37" s="47"/>
      <c r="C37" s="145"/>
      <c r="D37" s="57"/>
      <c r="E37" s="57"/>
      <c r="F37" s="57"/>
      <c r="G37" s="55">
        <f t="shared" si="3"/>
        <v>0</v>
      </c>
      <c r="H37" s="145"/>
      <c r="I37" s="57"/>
      <c r="J37" s="57"/>
      <c r="K37" s="57"/>
      <c r="L37" s="55">
        <f t="shared" si="4"/>
        <v>0</v>
      </c>
      <c r="M37" s="145"/>
      <c r="N37" s="57"/>
      <c r="O37" s="57"/>
      <c r="P37" s="57"/>
      <c r="Q37" s="56">
        <f t="shared" si="5"/>
        <v>0</v>
      </c>
    </row>
    <row r="38" spans="2:17" ht="15.75" customHeight="1" thickBot="1" x14ac:dyDescent="0.25">
      <c r="B38" s="47"/>
      <c r="C38" s="145"/>
      <c r="D38" s="57"/>
      <c r="E38" s="57"/>
      <c r="F38" s="57"/>
      <c r="G38" s="55">
        <f t="shared" si="3"/>
        <v>0</v>
      </c>
      <c r="H38" s="145"/>
      <c r="I38" s="57"/>
      <c r="J38" s="57"/>
      <c r="K38" s="57"/>
      <c r="L38" s="55">
        <f t="shared" si="4"/>
        <v>0</v>
      </c>
      <c r="M38" s="145"/>
      <c r="N38" s="57"/>
      <c r="O38" s="57"/>
      <c r="P38" s="57"/>
      <c r="Q38" s="56">
        <f t="shared" si="5"/>
        <v>0</v>
      </c>
    </row>
    <row r="39" spans="2:17" ht="15.75" customHeight="1" thickBot="1" x14ac:dyDescent="0.25">
      <c r="B39" s="5"/>
      <c r="C39" s="145"/>
      <c r="D39" s="57"/>
      <c r="E39" s="57"/>
      <c r="F39" s="57"/>
      <c r="G39" s="55">
        <f t="shared" si="3"/>
        <v>0</v>
      </c>
      <c r="H39" s="145"/>
      <c r="I39" s="57"/>
      <c r="J39" s="57"/>
      <c r="K39" s="57"/>
      <c r="L39" s="55">
        <f t="shared" si="4"/>
        <v>0</v>
      </c>
      <c r="M39" s="145"/>
      <c r="N39" s="57"/>
      <c r="O39" s="57"/>
      <c r="P39" s="57"/>
      <c r="Q39" s="56">
        <f t="shared" si="5"/>
        <v>0</v>
      </c>
    </row>
    <row r="40" spans="2:17" ht="15.75" customHeight="1" thickBot="1" x14ac:dyDescent="0.25">
      <c r="B40" s="6"/>
      <c r="C40" s="146"/>
      <c r="D40" s="58"/>
      <c r="E40" s="58"/>
      <c r="F40" s="58"/>
      <c r="G40" s="55">
        <f t="shared" si="3"/>
        <v>0</v>
      </c>
      <c r="H40" s="146"/>
      <c r="I40" s="58"/>
      <c r="J40" s="58"/>
      <c r="K40" s="58"/>
      <c r="L40" s="55">
        <f t="shared" si="4"/>
        <v>0</v>
      </c>
      <c r="M40" s="146"/>
      <c r="N40" s="58"/>
      <c r="O40" s="58"/>
      <c r="P40" s="58"/>
      <c r="Q40" s="56">
        <f t="shared" si="5"/>
        <v>0</v>
      </c>
    </row>
    <row r="41" spans="2:17" ht="29.25" customHeight="1" thickBot="1" x14ac:dyDescent="0.25">
      <c r="B41" s="53" t="s">
        <v>124</v>
      </c>
      <c r="C41" s="147">
        <f>SUM(C26:C40)</f>
        <v>0</v>
      </c>
      <c r="D41" s="61"/>
      <c r="E41" s="61"/>
      <c r="F41" s="61"/>
      <c r="G41" s="62">
        <f>SUM(G26:G40)</f>
        <v>0</v>
      </c>
      <c r="H41" s="147">
        <f>SUM(H26:H40)</f>
        <v>0</v>
      </c>
      <c r="I41" s="61"/>
      <c r="J41" s="61"/>
      <c r="K41" s="61"/>
      <c r="L41" s="62">
        <f>SUM(L26:L40)</f>
        <v>0</v>
      </c>
      <c r="M41" s="147">
        <f>SUM(M26:M40)</f>
        <v>0</v>
      </c>
      <c r="N41" s="61"/>
      <c r="O41" s="61"/>
      <c r="P41" s="61"/>
      <c r="Q41" s="63">
        <f>SUM(Q26:Q40)</f>
        <v>0</v>
      </c>
    </row>
    <row r="42" spans="2:17" ht="15.75" customHeight="1" thickBot="1" x14ac:dyDescent="0.25">
      <c r="B42" s="47"/>
      <c r="C42" s="145"/>
      <c r="D42" s="57"/>
      <c r="E42" s="57"/>
      <c r="F42" s="57"/>
      <c r="G42" s="55">
        <f t="shared" si="3"/>
        <v>0</v>
      </c>
      <c r="H42" s="145"/>
      <c r="I42" s="57"/>
      <c r="J42" s="57"/>
      <c r="K42" s="57"/>
      <c r="L42" s="55">
        <f t="shared" ref="L42:L56" si="6">J42*K42</f>
        <v>0</v>
      </c>
      <c r="M42" s="145"/>
      <c r="N42" s="57"/>
      <c r="O42" s="57"/>
      <c r="P42" s="57"/>
      <c r="Q42" s="56">
        <f t="shared" ref="Q42:Q56" si="7">O42*P42</f>
        <v>0</v>
      </c>
    </row>
    <row r="43" spans="2:17" ht="15.75" customHeight="1" thickBot="1" x14ac:dyDescent="0.25">
      <c r="B43" s="47"/>
      <c r="C43" s="145"/>
      <c r="D43" s="57"/>
      <c r="E43" s="57"/>
      <c r="F43" s="57"/>
      <c r="G43" s="55">
        <f t="shared" si="3"/>
        <v>0</v>
      </c>
      <c r="H43" s="145"/>
      <c r="I43" s="57"/>
      <c r="J43" s="57"/>
      <c r="K43" s="57"/>
      <c r="L43" s="55">
        <f t="shared" si="6"/>
        <v>0</v>
      </c>
      <c r="M43" s="145"/>
      <c r="N43" s="57"/>
      <c r="O43" s="57"/>
      <c r="P43" s="57"/>
      <c r="Q43" s="56">
        <f t="shared" si="7"/>
        <v>0</v>
      </c>
    </row>
    <row r="44" spans="2:17" ht="15.75" customHeight="1" thickBot="1" x14ac:dyDescent="0.25">
      <c r="B44" s="47"/>
      <c r="C44" s="145"/>
      <c r="D44" s="57"/>
      <c r="E44" s="57"/>
      <c r="F44" s="57"/>
      <c r="G44" s="55">
        <f t="shared" si="3"/>
        <v>0</v>
      </c>
      <c r="H44" s="145"/>
      <c r="I44" s="57"/>
      <c r="J44" s="57"/>
      <c r="K44" s="57"/>
      <c r="L44" s="55">
        <f t="shared" si="6"/>
        <v>0</v>
      </c>
      <c r="M44" s="145"/>
      <c r="N44" s="57"/>
      <c r="O44" s="57"/>
      <c r="P44" s="57"/>
      <c r="Q44" s="56">
        <f t="shared" si="7"/>
        <v>0</v>
      </c>
    </row>
    <row r="45" spans="2:17" ht="15.75" customHeight="1" thickBot="1" x14ac:dyDescent="0.25">
      <c r="B45" s="48"/>
      <c r="C45" s="145"/>
      <c r="D45" s="57"/>
      <c r="E45" s="57"/>
      <c r="F45" s="57"/>
      <c r="G45" s="55">
        <f t="shared" si="3"/>
        <v>0</v>
      </c>
      <c r="H45" s="145"/>
      <c r="I45" s="57"/>
      <c r="J45" s="57"/>
      <c r="K45" s="57"/>
      <c r="L45" s="55">
        <f t="shared" si="6"/>
        <v>0</v>
      </c>
      <c r="M45" s="145"/>
      <c r="N45" s="57"/>
      <c r="O45" s="57"/>
      <c r="P45" s="57"/>
      <c r="Q45" s="56">
        <f t="shared" si="7"/>
        <v>0</v>
      </c>
    </row>
    <row r="46" spans="2:17" ht="15.75" customHeight="1" thickBot="1" x14ac:dyDescent="0.25">
      <c r="B46" s="48"/>
      <c r="C46" s="146"/>
      <c r="D46" s="58"/>
      <c r="E46" s="58"/>
      <c r="F46" s="58"/>
      <c r="G46" s="55">
        <f t="shared" si="3"/>
        <v>0</v>
      </c>
      <c r="H46" s="146"/>
      <c r="I46" s="58"/>
      <c r="J46" s="58"/>
      <c r="K46" s="58"/>
      <c r="L46" s="55">
        <f t="shared" si="6"/>
        <v>0</v>
      </c>
      <c r="M46" s="146"/>
      <c r="N46" s="58"/>
      <c r="O46" s="58"/>
      <c r="P46" s="58"/>
      <c r="Q46" s="56">
        <f t="shared" si="7"/>
        <v>0</v>
      </c>
    </row>
    <row r="47" spans="2:17" ht="15.75" customHeight="1" thickBot="1" x14ac:dyDescent="0.25">
      <c r="B47" s="47"/>
      <c r="C47" s="146"/>
      <c r="D47" s="58"/>
      <c r="E47" s="58"/>
      <c r="F47" s="58"/>
      <c r="G47" s="55">
        <f t="shared" si="3"/>
        <v>0</v>
      </c>
      <c r="H47" s="146"/>
      <c r="I47" s="58"/>
      <c r="J47" s="58"/>
      <c r="K47" s="58"/>
      <c r="L47" s="55">
        <f t="shared" si="6"/>
        <v>0</v>
      </c>
      <c r="M47" s="146"/>
      <c r="N47" s="58"/>
      <c r="O47" s="58"/>
      <c r="P47" s="58"/>
      <c r="Q47" s="56">
        <f t="shared" si="7"/>
        <v>0</v>
      </c>
    </row>
    <row r="48" spans="2:17" ht="15.75" customHeight="1" thickBot="1" x14ac:dyDescent="0.25">
      <c r="B48" s="47"/>
      <c r="C48" s="145"/>
      <c r="D48" s="57"/>
      <c r="E48" s="57"/>
      <c r="F48" s="57"/>
      <c r="G48" s="55">
        <f t="shared" si="3"/>
        <v>0</v>
      </c>
      <c r="H48" s="145"/>
      <c r="I48" s="57"/>
      <c r="J48" s="57"/>
      <c r="K48" s="57"/>
      <c r="L48" s="55">
        <f t="shared" si="6"/>
        <v>0</v>
      </c>
      <c r="M48" s="145"/>
      <c r="N48" s="57"/>
      <c r="O48" s="57"/>
      <c r="P48" s="57"/>
      <c r="Q48" s="56">
        <f t="shared" si="7"/>
        <v>0</v>
      </c>
    </row>
    <row r="49" spans="2:17" ht="15.75" customHeight="1" thickBot="1" x14ac:dyDescent="0.25">
      <c r="B49" s="47"/>
      <c r="C49" s="145"/>
      <c r="D49" s="57"/>
      <c r="E49" s="57"/>
      <c r="F49" s="57"/>
      <c r="G49" s="55">
        <f t="shared" si="3"/>
        <v>0</v>
      </c>
      <c r="H49" s="145"/>
      <c r="I49" s="57"/>
      <c r="J49" s="57"/>
      <c r="K49" s="57"/>
      <c r="L49" s="55">
        <f t="shared" si="6"/>
        <v>0</v>
      </c>
      <c r="M49" s="145"/>
      <c r="N49" s="57"/>
      <c r="O49" s="57"/>
      <c r="P49" s="57"/>
      <c r="Q49" s="56">
        <f t="shared" si="7"/>
        <v>0</v>
      </c>
    </row>
    <row r="50" spans="2:17" ht="15.75" customHeight="1" thickBot="1" x14ac:dyDescent="0.25">
      <c r="B50" s="47"/>
      <c r="C50" s="145"/>
      <c r="D50" s="57"/>
      <c r="E50" s="57"/>
      <c r="F50" s="57"/>
      <c r="G50" s="55">
        <f t="shared" si="3"/>
        <v>0</v>
      </c>
      <c r="H50" s="145"/>
      <c r="I50" s="57"/>
      <c r="J50" s="57"/>
      <c r="K50" s="57"/>
      <c r="L50" s="55">
        <f t="shared" si="6"/>
        <v>0</v>
      </c>
      <c r="M50" s="145"/>
      <c r="N50" s="57"/>
      <c r="O50" s="57"/>
      <c r="P50" s="57"/>
      <c r="Q50" s="56">
        <f t="shared" si="7"/>
        <v>0</v>
      </c>
    </row>
    <row r="51" spans="2:17" ht="15.75" customHeight="1" thickBot="1" x14ac:dyDescent="0.25">
      <c r="B51" s="47"/>
      <c r="C51" s="145"/>
      <c r="D51" s="57"/>
      <c r="E51" s="57"/>
      <c r="F51" s="57"/>
      <c r="G51" s="55">
        <f t="shared" si="3"/>
        <v>0</v>
      </c>
      <c r="H51" s="145"/>
      <c r="I51" s="57"/>
      <c r="J51" s="57"/>
      <c r="K51" s="57"/>
      <c r="L51" s="55">
        <f t="shared" si="6"/>
        <v>0</v>
      </c>
      <c r="M51" s="145"/>
      <c r="N51" s="57"/>
      <c r="O51" s="57"/>
      <c r="P51" s="57"/>
      <c r="Q51" s="56">
        <f t="shared" si="7"/>
        <v>0</v>
      </c>
    </row>
    <row r="52" spans="2:17" ht="15.75" customHeight="1" thickBot="1" x14ac:dyDescent="0.25">
      <c r="B52" s="47"/>
      <c r="C52" s="145"/>
      <c r="D52" s="57"/>
      <c r="E52" s="57"/>
      <c r="F52" s="57"/>
      <c r="G52" s="55">
        <f t="shared" si="3"/>
        <v>0</v>
      </c>
      <c r="H52" s="145"/>
      <c r="I52" s="57"/>
      <c r="J52" s="57"/>
      <c r="K52" s="57"/>
      <c r="L52" s="55">
        <f t="shared" si="6"/>
        <v>0</v>
      </c>
      <c r="M52" s="145"/>
      <c r="N52" s="57"/>
      <c r="O52" s="57"/>
      <c r="P52" s="57"/>
      <c r="Q52" s="56">
        <f t="shared" si="7"/>
        <v>0</v>
      </c>
    </row>
    <row r="53" spans="2:17" ht="15.75" customHeight="1" thickBot="1" x14ac:dyDescent="0.25">
      <c r="B53" s="47"/>
      <c r="C53" s="145"/>
      <c r="D53" s="57"/>
      <c r="E53" s="57"/>
      <c r="F53" s="57"/>
      <c r="G53" s="55">
        <f t="shared" si="3"/>
        <v>0</v>
      </c>
      <c r="H53" s="145"/>
      <c r="I53" s="57"/>
      <c r="J53" s="57"/>
      <c r="K53" s="57"/>
      <c r="L53" s="55">
        <f t="shared" si="6"/>
        <v>0</v>
      </c>
      <c r="M53" s="145"/>
      <c r="N53" s="57"/>
      <c r="O53" s="57"/>
      <c r="P53" s="57"/>
      <c r="Q53" s="56">
        <f t="shared" si="7"/>
        <v>0</v>
      </c>
    </row>
    <row r="54" spans="2:17" ht="15.75" customHeight="1" thickBot="1" x14ac:dyDescent="0.25">
      <c r="B54" s="47"/>
      <c r="C54" s="145"/>
      <c r="D54" s="57"/>
      <c r="E54" s="57"/>
      <c r="F54" s="57"/>
      <c r="G54" s="55">
        <f t="shared" si="3"/>
        <v>0</v>
      </c>
      <c r="H54" s="145"/>
      <c r="I54" s="57"/>
      <c r="J54" s="57"/>
      <c r="K54" s="57"/>
      <c r="L54" s="55">
        <f t="shared" si="6"/>
        <v>0</v>
      </c>
      <c r="M54" s="145"/>
      <c r="N54" s="57"/>
      <c r="O54" s="57"/>
      <c r="P54" s="57"/>
      <c r="Q54" s="56">
        <f t="shared" si="7"/>
        <v>0</v>
      </c>
    </row>
    <row r="55" spans="2:17" ht="15.75" customHeight="1" thickBot="1" x14ac:dyDescent="0.25">
      <c r="B55" s="5"/>
      <c r="C55" s="145"/>
      <c r="D55" s="57"/>
      <c r="E55" s="57"/>
      <c r="F55" s="57"/>
      <c r="G55" s="55">
        <f t="shared" si="3"/>
        <v>0</v>
      </c>
      <c r="H55" s="145"/>
      <c r="I55" s="57"/>
      <c r="J55" s="57"/>
      <c r="K55" s="57"/>
      <c r="L55" s="55">
        <f t="shared" si="6"/>
        <v>0</v>
      </c>
      <c r="M55" s="145"/>
      <c r="N55" s="57"/>
      <c r="O55" s="57"/>
      <c r="P55" s="57"/>
      <c r="Q55" s="56">
        <f t="shared" si="7"/>
        <v>0</v>
      </c>
    </row>
    <row r="56" spans="2:17" ht="15.75" customHeight="1" thickBot="1" x14ac:dyDescent="0.25">
      <c r="B56" s="6"/>
      <c r="C56" s="146"/>
      <c r="D56" s="58"/>
      <c r="E56" s="58"/>
      <c r="F56" s="58"/>
      <c r="G56" s="55">
        <f t="shared" si="3"/>
        <v>0</v>
      </c>
      <c r="H56" s="146"/>
      <c r="I56" s="58"/>
      <c r="J56" s="58"/>
      <c r="K56" s="58"/>
      <c r="L56" s="55">
        <f t="shared" si="6"/>
        <v>0</v>
      </c>
      <c r="M56" s="146"/>
      <c r="N56" s="58"/>
      <c r="O56" s="58"/>
      <c r="P56" s="58"/>
      <c r="Q56" s="56">
        <f t="shared" si="7"/>
        <v>0</v>
      </c>
    </row>
    <row r="57" spans="2:17" ht="29.25" customHeight="1" thickBot="1" x14ac:dyDescent="0.25">
      <c r="B57" s="53" t="s">
        <v>122</v>
      </c>
      <c r="C57" s="147">
        <f>SUM(C42:C56)</f>
        <v>0</v>
      </c>
      <c r="D57" s="61"/>
      <c r="E57" s="61"/>
      <c r="F57" s="61"/>
      <c r="G57" s="62">
        <f>SUM(G42:G56)</f>
        <v>0</v>
      </c>
      <c r="H57" s="147">
        <f>SUM(H42:H56)</f>
        <v>0</v>
      </c>
      <c r="I57" s="61"/>
      <c r="J57" s="61"/>
      <c r="K57" s="61"/>
      <c r="L57" s="62">
        <f>SUM(L42:L56)</f>
        <v>0</v>
      </c>
      <c r="M57" s="147">
        <f>SUM(M42:M56)</f>
        <v>0</v>
      </c>
      <c r="N57" s="61"/>
      <c r="O57" s="61"/>
      <c r="P57" s="61"/>
      <c r="Q57" s="63">
        <f>SUM(Q42:Q56)</f>
        <v>0</v>
      </c>
    </row>
    <row r="58" spans="2:17" ht="15.75" customHeight="1" thickBot="1" x14ac:dyDescent="0.25">
      <c r="B58" s="47"/>
      <c r="C58" s="145"/>
      <c r="D58" s="57"/>
      <c r="E58" s="57"/>
      <c r="F58" s="57"/>
      <c r="G58" s="55">
        <f t="shared" si="3"/>
        <v>0</v>
      </c>
      <c r="H58" s="145"/>
      <c r="I58" s="57"/>
      <c r="J58" s="57"/>
      <c r="K58" s="57"/>
      <c r="L58" s="55">
        <f t="shared" ref="L58:L72" si="8">J58*K58</f>
        <v>0</v>
      </c>
      <c r="M58" s="145"/>
      <c r="N58" s="57"/>
      <c r="O58" s="57"/>
      <c r="P58" s="57"/>
      <c r="Q58" s="56">
        <f t="shared" ref="Q58:Q72" si="9">O58*P58</f>
        <v>0</v>
      </c>
    </row>
    <row r="59" spans="2:17" ht="15.75" customHeight="1" thickBot="1" x14ac:dyDescent="0.25">
      <c r="B59" s="47"/>
      <c r="C59" s="145"/>
      <c r="D59" s="57"/>
      <c r="E59" s="57"/>
      <c r="F59" s="57"/>
      <c r="G59" s="55">
        <f t="shared" si="3"/>
        <v>0</v>
      </c>
      <c r="H59" s="145"/>
      <c r="I59" s="57"/>
      <c r="J59" s="57"/>
      <c r="K59" s="57"/>
      <c r="L59" s="55">
        <f t="shared" si="8"/>
        <v>0</v>
      </c>
      <c r="M59" s="145"/>
      <c r="N59" s="57"/>
      <c r="O59" s="57"/>
      <c r="P59" s="57"/>
      <c r="Q59" s="56">
        <f t="shared" si="9"/>
        <v>0</v>
      </c>
    </row>
    <row r="60" spans="2:17" ht="15.75" customHeight="1" thickBot="1" x14ac:dyDescent="0.25">
      <c r="B60" s="47"/>
      <c r="C60" s="145"/>
      <c r="D60" s="57"/>
      <c r="E60" s="57"/>
      <c r="F60" s="57"/>
      <c r="G60" s="55">
        <f t="shared" si="3"/>
        <v>0</v>
      </c>
      <c r="H60" s="145"/>
      <c r="I60" s="57"/>
      <c r="J60" s="57"/>
      <c r="K60" s="57"/>
      <c r="L60" s="55">
        <f t="shared" si="8"/>
        <v>0</v>
      </c>
      <c r="M60" s="145"/>
      <c r="N60" s="57"/>
      <c r="O60" s="57"/>
      <c r="P60" s="57"/>
      <c r="Q60" s="56">
        <f t="shared" si="9"/>
        <v>0</v>
      </c>
    </row>
    <row r="61" spans="2:17" ht="15.75" customHeight="1" thickBot="1" x14ac:dyDescent="0.25">
      <c r="B61" s="48"/>
      <c r="C61" s="145"/>
      <c r="D61" s="57"/>
      <c r="E61" s="57"/>
      <c r="F61" s="57"/>
      <c r="G61" s="55">
        <f t="shared" si="3"/>
        <v>0</v>
      </c>
      <c r="H61" s="145"/>
      <c r="I61" s="57"/>
      <c r="J61" s="57"/>
      <c r="K61" s="57"/>
      <c r="L61" s="55">
        <f t="shared" si="8"/>
        <v>0</v>
      </c>
      <c r="M61" s="145"/>
      <c r="N61" s="57"/>
      <c r="O61" s="57"/>
      <c r="P61" s="57"/>
      <c r="Q61" s="56">
        <f t="shared" si="9"/>
        <v>0</v>
      </c>
    </row>
    <row r="62" spans="2:17" ht="15.75" customHeight="1" thickBot="1" x14ac:dyDescent="0.25">
      <c r="B62" s="48"/>
      <c r="C62" s="146"/>
      <c r="D62" s="58"/>
      <c r="E62" s="58"/>
      <c r="F62" s="58"/>
      <c r="G62" s="55">
        <f t="shared" si="3"/>
        <v>0</v>
      </c>
      <c r="H62" s="146"/>
      <c r="I62" s="58"/>
      <c r="J62" s="58"/>
      <c r="K62" s="58"/>
      <c r="L62" s="55">
        <f t="shared" si="8"/>
        <v>0</v>
      </c>
      <c r="M62" s="146"/>
      <c r="N62" s="58"/>
      <c r="O62" s="58"/>
      <c r="P62" s="58"/>
      <c r="Q62" s="56">
        <f t="shared" si="9"/>
        <v>0</v>
      </c>
    </row>
    <row r="63" spans="2:17" ht="15.75" customHeight="1" thickBot="1" x14ac:dyDescent="0.25">
      <c r="B63" s="47"/>
      <c r="C63" s="146"/>
      <c r="D63" s="58"/>
      <c r="E63" s="58"/>
      <c r="F63" s="58"/>
      <c r="G63" s="55">
        <f t="shared" si="3"/>
        <v>0</v>
      </c>
      <c r="H63" s="146"/>
      <c r="I63" s="58"/>
      <c r="J63" s="58"/>
      <c r="K63" s="58"/>
      <c r="L63" s="55">
        <f t="shared" si="8"/>
        <v>0</v>
      </c>
      <c r="M63" s="146"/>
      <c r="N63" s="58"/>
      <c r="O63" s="58"/>
      <c r="P63" s="58"/>
      <c r="Q63" s="56">
        <f t="shared" si="9"/>
        <v>0</v>
      </c>
    </row>
    <row r="64" spans="2:17" ht="15.75" customHeight="1" thickBot="1" x14ac:dyDescent="0.25">
      <c r="B64" s="47"/>
      <c r="C64" s="145"/>
      <c r="D64" s="57"/>
      <c r="E64" s="57"/>
      <c r="F64" s="57"/>
      <c r="G64" s="55">
        <f t="shared" si="3"/>
        <v>0</v>
      </c>
      <c r="H64" s="145"/>
      <c r="I64" s="57"/>
      <c r="J64" s="57"/>
      <c r="K64" s="57"/>
      <c r="L64" s="55">
        <f t="shared" si="8"/>
        <v>0</v>
      </c>
      <c r="M64" s="145"/>
      <c r="N64" s="57"/>
      <c r="O64" s="57"/>
      <c r="P64" s="57"/>
      <c r="Q64" s="56">
        <f t="shared" si="9"/>
        <v>0</v>
      </c>
    </row>
    <row r="65" spans="2:17" ht="15.75" customHeight="1" thickBot="1" x14ac:dyDescent="0.25">
      <c r="B65" s="47"/>
      <c r="C65" s="145"/>
      <c r="D65" s="57"/>
      <c r="E65" s="57"/>
      <c r="F65" s="57"/>
      <c r="G65" s="55">
        <f t="shared" si="3"/>
        <v>0</v>
      </c>
      <c r="H65" s="145"/>
      <c r="I65" s="57"/>
      <c r="J65" s="57"/>
      <c r="K65" s="57"/>
      <c r="L65" s="55">
        <f t="shared" si="8"/>
        <v>0</v>
      </c>
      <c r="M65" s="145"/>
      <c r="N65" s="57"/>
      <c r="O65" s="57"/>
      <c r="P65" s="57"/>
      <c r="Q65" s="56">
        <f t="shared" si="9"/>
        <v>0</v>
      </c>
    </row>
    <row r="66" spans="2:17" ht="15.75" customHeight="1" thickBot="1" x14ac:dyDescent="0.25">
      <c r="B66" s="47"/>
      <c r="C66" s="145"/>
      <c r="D66" s="57"/>
      <c r="E66" s="57"/>
      <c r="F66" s="57"/>
      <c r="G66" s="55">
        <f t="shared" si="3"/>
        <v>0</v>
      </c>
      <c r="H66" s="145"/>
      <c r="I66" s="57"/>
      <c r="J66" s="57"/>
      <c r="K66" s="57"/>
      <c r="L66" s="55">
        <f t="shared" si="8"/>
        <v>0</v>
      </c>
      <c r="M66" s="145"/>
      <c r="N66" s="57"/>
      <c r="O66" s="57"/>
      <c r="P66" s="57"/>
      <c r="Q66" s="56">
        <f t="shared" si="9"/>
        <v>0</v>
      </c>
    </row>
    <row r="67" spans="2:17" ht="15.75" customHeight="1" thickBot="1" x14ac:dyDescent="0.25">
      <c r="B67" s="47"/>
      <c r="C67" s="145"/>
      <c r="D67" s="57"/>
      <c r="E67" s="57"/>
      <c r="F67" s="57"/>
      <c r="G67" s="55">
        <f t="shared" si="3"/>
        <v>0</v>
      </c>
      <c r="H67" s="145"/>
      <c r="I67" s="57"/>
      <c r="J67" s="57"/>
      <c r="K67" s="57"/>
      <c r="L67" s="55">
        <f t="shared" si="8"/>
        <v>0</v>
      </c>
      <c r="M67" s="145"/>
      <c r="N67" s="57"/>
      <c r="O67" s="57"/>
      <c r="P67" s="57"/>
      <c r="Q67" s="56">
        <f t="shared" si="9"/>
        <v>0</v>
      </c>
    </row>
    <row r="68" spans="2:17" ht="15.75" customHeight="1" thickBot="1" x14ac:dyDescent="0.25">
      <c r="B68" s="47"/>
      <c r="C68" s="145"/>
      <c r="D68" s="57"/>
      <c r="E68" s="57"/>
      <c r="F68" s="57"/>
      <c r="G68" s="55">
        <f t="shared" si="3"/>
        <v>0</v>
      </c>
      <c r="H68" s="145"/>
      <c r="I68" s="57"/>
      <c r="J68" s="57"/>
      <c r="K68" s="57"/>
      <c r="L68" s="55">
        <f t="shared" si="8"/>
        <v>0</v>
      </c>
      <c r="M68" s="145"/>
      <c r="N68" s="57"/>
      <c r="O68" s="57"/>
      <c r="P68" s="57"/>
      <c r="Q68" s="56">
        <f t="shared" si="9"/>
        <v>0</v>
      </c>
    </row>
    <row r="69" spans="2:17" ht="15.75" customHeight="1" thickBot="1" x14ac:dyDescent="0.25">
      <c r="B69" s="47"/>
      <c r="C69" s="145"/>
      <c r="D69" s="57"/>
      <c r="E69" s="57"/>
      <c r="F69" s="57"/>
      <c r="G69" s="55">
        <f t="shared" si="3"/>
        <v>0</v>
      </c>
      <c r="H69" s="145"/>
      <c r="I69" s="57"/>
      <c r="J69" s="57"/>
      <c r="K69" s="57"/>
      <c r="L69" s="55">
        <f t="shared" si="8"/>
        <v>0</v>
      </c>
      <c r="M69" s="145"/>
      <c r="N69" s="57"/>
      <c r="O69" s="57"/>
      <c r="P69" s="57"/>
      <c r="Q69" s="56">
        <f t="shared" si="9"/>
        <v>0</v>
      </c>
    </row>
    <row r="70" spans="2:17" ht="15.75" customHeight="1" thickBot="1" x14ac:dyDescent="0.25">
      <c r="B70" s="47"/>
      <c r="C70" s="145"/>
      <c r="D70" s="57"/>
      <c r="E70" s="57"/>
      <c r="F70" s="57"/>
      <c r="G70" s="55">
        <f t="shared" si="3"/>
        <v>0</v>
      </c>
      <c r="H70" s="145"/>
      <c r="I70" s="57"/>
      <c r="J70" s="57"/>
      <c r="K70" s="57"/>
      <c r="L70" s="55">
        <f t="shared" si="8"/>
        <v>0</v>
      </c>
      <c r="M70" s="145"/>
      <c r="N70" s="57"/>
      <c r="O70" s="57"/>
      <c r="P70" s="57"/>
      <c r="Q70" s="56">
        <f t="shared" si="9"/>
        <v>0</v>
      </c>
    </row>
    <row r="71" spans="2:17" ht="15.75" customHeight="1" thickBot="1" x14ac:dyDescent="0.25">
      <c r="B71" s="5"/>
      <c r="C71" s="145"/>
      <c r="D71" s="57"/>
      <c r="E71" s="57"/>
      <c r="F71" s="57"/>
      <c r="G71" s="55">
        <f t="shared" si="3"/>
        <v>0</v>
      </c>
      <c r="H71" s="145"/>
      <c r="I71" s="57"/>
      <c r="J71" s="57"/>
      <c r="K71" s="57"/>
      <c r="L71" s="55">
        <f t="shared" si="8"/>
        <v>0</v>
      </c>
      <c r="M71" s="145"/>
      <c r="N71" s="57"/>
      <c r="O71" s="57"/>
      <c r="P71" s="57"/>
      <c r="Q71" s="56">
        <f t="shared" si="9"/>
        <v>0</v>
      </c>
    </row>
    <row r="72" spans="2:17" ht="15.75" customHeight="1" thickBot="1" x14ac:dyDescent="0.25">
      <c r="B72" s="6"/>
      <c r="C72" s="146"/>
      <c r="D72" s="58"/>
      <c r="E72" s="58"/>
      <c r="F72" s="58"/>
      <c r="G72" s="55">
        <f t="shared" si="3"/>
        <v>0</v>
      </c>
      <c r="H72" s="146"/>
      <c r="I72" s="58"/>
      <c r="J72" s="58"/>
      <c r="K72" s="58"/>
      <c r="L72" s="55">
        <f t="shared" si="8"/>
        <v>0</v>
      </c>
      <c r="M72" s="146"/>
      <c r="N72" s="58"/>
      <c r="O72" s="58"/>
      <c r="P72" s="58"/>
      <c r="Q72" s="56">
        <f t="shared" si="9"/>
        <v>0</v>
      </c>
    </row>
    <row r="73" spans="2:17" ht="29.25" customHeight="1" thickBot="1" x14ac:dyDescent="0.25">
      <c r="B73" s="53" t="s">
        <v>125</v>
      </c>
      <c r="C73" s="147">
        <f>SUM(C58:C72)</f>
        <v>0</v>
      </c>
      <c r="D73" s="61"/>
      <c r="E73" s="61"/>
      <c r="F73" s="61"/>
      <c r="G73" s="62">
        <f>SUM(G58:G72)</f>
        <v>0</v>
      </c>
      <c r="H73" s="147">
        <f>SUM(H58:H72)</f>
        <v>0</v>
      </c>
      <c r="I73" s="61"/>
      <c r="J73" s="61"/>
      <c r="K73" s="61"/>
      <c r="L73" s="62">
        <f>SUM(L58:L72)</f>
        <v>0</v>
      </c>
      <c r="M73" s="147">
        <f>SUM(M58:M72)</f>
        <v>0</v>
      </c>
      <c r="N73" s="61"/>
      <c r="O73" s="61"/>
      <c r="P73" s="61"/>
      <c r="Q73" s="63">
        <f>SUM(Q58:Q72)</f>
        <v>0</v>
      </c>
    </row>
    <row r="74" spans="2:17" ht="15.75" customHeight="1" thickBot="1" x14ac:dyDescent="0.25">
      <c r="B74" s="47"/>
      <c r="C74" s="145"/>
      <c r="D74" s="57"/>
      <c r="E74" s="57"/>
      <c r="F74" s="57"/>
      <c r="G74" s="55">
        <f t="shared" si="3"/>
        <v>0</v>
      </c>
      <c r="H74" s="145"/>
      <c r="I74" s="57"/>
      <c r="J74" s="57"/>
      <c r="K74" s="57"/>
      <c r="L74" s="55">
        <f t="shared" ref="L74:L88" si="10">J74*K74</f>
        <v>0</v>
      </c>
      <c r="M74" s="145"/>
      <c r="N74" s="57"/>
      <c r="O74" s="57"/>
      <c r="P74" s="57"/>
      <c r="Q74" s="56">
        <f t="shared" ref="Q74:Q88" si="11">O74*P74</f>
        <v>0</v>
      </c>
    </row>
    <row r="75" spans="2:17" ht="15.75" customHeight="1" thickBot="1" x14ac:dyDescent="0.25">
      <c r="B75" s="47"/>
      <c r="C75" s="145"/>
      <c r="D75" s="57"/>
      <c r="E75" s="57"/>
      <c r="F75" s="57"/>
      <c r="G75" s="55">
        <f t="shared" si="3"/>
        <v>0</v>
      </c>
      <c r="H75" s="145"/>
      <c r="I75" s="57"/>
      <c r="J75" s="57"/>
      <c r="K75" s="57"/>
      <c r="L75" s="55">
        <f t="shared" si="10"/>
        <v>0</v>
      </c>
      <c r="M75" s="145"/>
      <c r="N75" s="57"/>
      <c r="O75" s="57"/>
      <c r="P75" s="57"/>
      <c r="Q75" s="56">
        <f t="shared" si="11"/>
        <v>0</v>
      </c>
    </row>
    <row r="76" spans="2:17" ht="15.75" customHeight="1" thickBot="1" x14ac:dyDescent="0.25">
      <c r="B76" s="47"/>
      <c r="C76" s="145"/>
      <c r="D76" s="57"/>
      <c r="E76" s="57"/>
      <c r="F76" s="57"/>
      <c r="G76" s="55">
        <f t="shared" si="3"/>
        <v>0</v>
      </c>
      <c r="H76" s="145"/>
      <c r="I76" s="57"/>
      <c r="J76" s="57"/>
      <c r="K76" s="57"/>
      <c r="L76" s="55">
        <f t="shared" si="10"/>
        <v>0</v>
      </c>
      <c r="M76" s="145"/>
      <c r="N76" s="57"/>
      <c r="O76" s="57"/>
      <c r="P76" s="57"/>
      <c r="Q76" s="56">
        <f t="shared" si="11"/>
        <v>0</v>
      </c>
    </row>
    <row r="77" spans="2:17" ht="15.75" customHeight="1" thickBot="1" x14ac:dyDescent="0.25">
      <c r="B77" s="48"/>
      <c r="C77" s="145"/>
      <c r="D77" s="57"/>
      <c r="E77" s="57"/>
      <c r="F77" s="57"/>
      <c r="G77" s="55">
        <f t="shared" si="3"/>
        <v>0</v>
      </c>
      <c r="H77" s="145"/>
      <c r="I77" s="57"/>
      <c r="J77" s="57"/>
      <c r="K77" s="57"/>
      <c r="L77" s="55">
        <f t="shared" si="10"/>
        <v>0</v>
      </c>
      <c r="M77" s="145"/>
      <c r="N77" s="57"/>
      <c r="O77" s="57"/>
      <c r="P77" s="57"/>
      <c r="Q77" s="56">
        <f t="shared" si="11"/>
        <v>0</v>
      </c>
    </row>
    <row r="78" spans="2:17" ht="15.75" customHeight="1" thickBot="1" x14ac:dyDescent="0.25">
      <c r="B78" s="48"/>
      <c r="C78" s="146"/>
      <c r="D78" s="58"/>
      <c r="E78" s="58"/>
      <c r="F78" s="58"/>
      <c r="G78" s="55">
        <f t="shared" si="3"/>
        <v>0</v>
      </c>
      <c r="H78" s="146"/>
      <c r="I78" s="58"/>
      <c r="J78" s="58"/>
      <c r="K78" s="58"/>
      <c r="L78" s="55">
        <f t="shared" si="10"/>
        <v>0</v>
      </c>
      <c r="M78" s="146"/>
      <c r="N78" s="58"/>
      <c r="O78" s="58"/>
      <c r="P78" s="58"/>
      <c r="Q78" s="56">
        <f t="shared" si="11"/>
        <v>0</v>
      </c>
    </row>
    <row r="79" spans="2:17" ht="15.75" customHeight="1" thickBot="1" x14ac:dyDescent="0.25">
      <c r="B79" s="47"/>
      <c r="C79" s="146"/>
      <c r="D79" s="58"/>
      <c r="E79" s="58"/>
      <c r="F79" s="58"/>
      <c r="G79" s="55">
        <f t="shared" si="3"/>
        <v>0</v>
      </c>
      <c r="H79" s="146"/>
      <c r="I79" s="58"/>
      <c r="J79" s="58"/>
      <c r="K79" s="58"/>
      <c r="L79" s="55">
        <f t="shared" si="10"/>
        <v>0</v>
      </c>
      <c r="M79" s="146"/>
      <c r="N79" s="58"/>
      <c r="O79" s="58"/>
      <c r="P79" s="58"/>
      <c r="Q79" s="56">
        <f t="shared" si="11"/>
        <v>0</v>
      </c>
    </row>
    <row r="80" spans="2:17" ht="15.75" customHeight="1" thickBot="1" x14ac:dyDescent="0.25">
      <c r="B80" s="47"/>
      <c r="C80" s="145"/>
      <c r="D80" s="57"/>
      <c r="E80" s="57"/>
      <c r="F80" s="57"/>
      <c r="G80" s="55">
        <f t="shared" si="3"/>
        <v>0</v>
      </c>
      <c r="H80" s="145"/>
      <c r="I80" s="57"/>
      <c r="J80" s="57"/>
      <c r="K80" s="57"/>
      <c r="L80" s="55">
        <f t="shared" si="10"/>
        <v>0</v>
      </c>
      <c r="M80" s="145"/>
      <c r="N80" s="57"/>
      <c r="O80" s="57"/>
      <c r="P80" s="57"/>
      <c r="Q80" s="56">
        <f t="shared" si="11"/>
        <v>0</v>
      </c>
    </row>
    <row r="81" spans="2:17" ht="15.75" customHeight="1" thickBot="1" x14ac:dyDescent="0.25">
      <c r="B81" s="47"/>
      <c r="C81" s="145"/>
      <c r="D81" s="57"/>
      <c r="E81" s="57"/>
      <c r="F81" s="57"/>
      <c r="G81" s="55">
        <f t="shared" si="3"/>
        <v>0</v>
      </c>
      <c r="H81" s="145"/>
      <c r="I81" s="57"/>
      <c r="J81" s="57"/>
      <c r="K81" s="57"/>
      <c r="L81" s="55">
        <f t="shared" si="10"/>
        <v>0</v>
      </c>
      <c r="M81" s="145"/>
      <c r="N81" s="57"/>
      <c r="O81" s="57"/>
      <c r="P81" s="57"/>
      <c r="Q81" s="56">
        <f t="shared" si="11"/>
        <v>0</v>
      </c>
    </row>
    <row r="82" spans="2:17" ht="15.75" customHeight="1" thickBot="1" x14ac:dyDescent="0.25">
      <c r="B82" s="47"/>
      <c r="C82" s="145"/>
      <c r="D82" s="57"/>
      <c r="E82" s="57"/>
      <c r="F82" s="57"/>
      <c r="G82" s="55">
        <f t="shared" si="3"/>
        <v>0</v>
      </c>
      <c r="H82" s="145"/>
      <c r="I82" s="57"/>
      <c r="J82" s="57"/>
      <c r="K82" s="57"/>
      <c r="L82" s="55">
        <f t="shared" si="10"/>
        <v>0</v>
      </c>
      <c r="M82" s="145"/>
      <c r="N82" s="57"/>
      <c r="O82" s="57"/>
      <c r="P82" s="57"/>
      <c r="Q82" s="56">
        <f t="shared" si="11"/>
        <v>0</v>
      </c>
    </row>
    <row r="83" spans="2:17" ht="15.75" customHeight="1" thickBot="1" x14ac:dyDescent="0.25">
      <c r="B83" s="47"/>
      <c r="C83" s="145"/>
      <c r="D83" s="57"/>
      <c r="E83" s="57"/>
      <c r="F83" s="57"/>
      <c r="G83" s="55">
        <f t="shared" si="3"/>
        <v>0</v>
      </c>
      <c r="H83" s="145"/>
      <c r="I83" s="57"/>
      <c r="J83" s="57"/>
      <c r="K83" s="57"/>
      <c r="L83" s="55">
        <f t="shared" si="10"/>
        <v>0</v>
      </c>
      <c r="M83" s="145"/>
      <c r="N83" s="57"/>
      <c r="O83" s="57"/>
      <c r="P83" s="57"/>
      <c r="Q83" s="56">
        <f t="shared" si="11"/>
        <v>0</v>
      </c>
    </row>
    <row r="84" spans="2:17" ht="15.75" customHeight="1" thickBot="1" x14ac:dyDescent="0.25">
      <c r="B84" s="47"/>
      <c r="C84" s="145"/>
      <c r="D84" s="57"/>
      <c r="E84" s="57"/>
      <c r="F84" s="57"/>
      <c r="G84" s="55">
        <f t="shared" si="3"/>
        <v>0</v>
      </c>
      <c r="H84" s="145"/>
      <c r="I84" s="57"/>
      <c r="J84" s="57"/>
      <c r="K84" s="57"/>
      <c r="L84" s="55">
        <f t="shared" si="10"/>
        <v>0</v>
      </c>
      <c r="M84" s="145"/>
      <c r="N84" s="57"/>
      <c r="O84" s="57"/>
      <c r="P84" s="57"/>
      <c r="Q84" s="56">
        <f t="shared" si="11"/>
        <v>0</v>
      </c>
    </row>
    <row r="85" spans="2:17" ht="15.75" customHeight="1" thickBot="1" x14ac:dyDescent="0.25">
      <c r="B85" s="47"/>
      <c r="C85" s="145"/>
      <c r="D85" s="57"/>
      <c r="E85" s="57"/>
      <c r="F85" s="57"/>
      <c r="G85" s="55">
        <f t="shared" si="3"/>
        <v>0</v>
      </c>
      <c r="H85" s="145"/>
      <c r="I85" s="57"/>
      <c r="J85" s="57"/>
      <c r="K85" s="57"/>
      <c r="L85" s="55">
        <f t="shared" si="10"/>
        <v>0</v>
      </c>
      <c r="M85" s="145"/>
      <c r="N85" s="57"/>
      <c r="O85" s="57"/>
      <c r="P85" s="57"/>
      <c r="Q85" s="56">
        <f t="shared" si="11"/>
        <v>0</v>
      </c>
    </row>
    <row r="86" spans="2:17" ht="15.75" customHeight="1" thickBot="1" x14ac:dyDescent="0.25">
      <c r="B86" s="47"/>
      <c r="C86" s="145"/>
      <c r="D86" s="57"/>
      <c r="E86" s="57"/>
      <c r="F86" s="57"/>
      <c r="G86" s="55">
        <f t="shared" si="3"/>
        <v>0</v>
      </c>
      <c r="H86" s="145"/>
      <c r="I86" s="57"/>
      <c r="J86" s="57"/>
      <c r="K86" s="57"/>
      <c r="L86" s="55">
        <f t="shared" si="10"/>
        <v>0</v>
      </c>
      <c r="M86" s="145"/>
      <c r="N86" s="57"/>
      <c r="O86" s="57"/>
      <c r="P86" s="57"/>
      <c r="Q86" s="56">
        <f t="shared" si="11"/>
        <v>0</v>
      </c>
    </row>
    <row r="87" spans="2:17" ht="15.75" customHeight="1" thickBot="1" x14ac:dyDescent="0.25">
      <c r="B87" s="5"/>
      <c r="C87" s="145"/>
      <c r="D87" s="57"/>
      <c r="E87" s="57"/>
      <c r="F87" s="57"/>
      <c r="G87" s="55">
        <f t="shared" si="3"/>
        <v>0</v>
      </c>
      <c r="H87" s="145"/>
      <c r="I87" s="57"/>
      <c r="J87" s="57"/>
      <c r="K87" s="57"/>
      <c r="L87" s="55">
        <f t="shared" si="10"/>
        <v>0</v>
      </c>
      <c r="M87" s="145"/>
      <c r="N87" s="57"/>
      <c r="O87" s="57"/>
      <c r="P87" s="57"/>
      <c r="Q87" s="56">
        <f t="shared" si="11"/>
        <v>0</v>
      </c>
    </row>
    <row r="88" spans="2:17" ht="15.75" customHeight="1" thickBot="1" x14ac:dyDescent="0.25">
      <c r="B88" s="6"/>
      <c r="C88" s="146"/>
      <c r="D88" s="58"/>
      <c r="E88" s="58"/>
      <c r="F88" s="58"/>
      <c r="G88" s="55">
        <f t="shared" si="3"/>
        <v>0</v>
      </c>
      <c r="H88" s="146"/>
      <c r="I88" s="58"/>
      <c r="J88" s="58"/>
      <c r="K88" s="58"/>
      <c r="L88" s="55">
        <f t="shared" si="10"/>
        <v>0</v>
      </c>
      <c r="M88" s="146"/>
      <c r="N88" s="58"/>
      <c r="O88" s="58"/>
      <c r="P88" s="58"/>
      <c r="Q88" s="56">
        <f t="shared" si="11"/>
        <v>0</v>
      </c>
    </row>
    <row r="89" spans="2:17" ht="29.25" customHeight="1" thickBot="1" x14ac:dyDescent="0.25">
      <c r="B89" s="53" t="s">
        <v>138</v>
      </c>
      <c r="C89" s="147">
        <f>SUM(C74:C88)</f>
        <v>0</v>
      </c>
      <c r="D89" s="61"/>
      <c r="E89" s="61"/>
      <c r="F89" s="61"/>
      <c r="G89" s="62">
        <f>SUM(G74:G88)</f>
        <v>0</v>
      </c>
      <c r="H89" s="147">
        <f>SUM(H74:H88)</f>
        <v>0</v>
      </c>
      <c r="I89" s="61"/>
      <c r="J89" s="61"/>
      <c r="K89" s="61"/>
      <c r="L89" s="62">
        <f>SUM(L74:L88)</f>
        <v>0</v>
      </c>
      <c r="M89" s="147">
        <f>SUM(M74:M88)</f>
        <v>0</v>
      </c>
      <c r="N89" s="61"/>
      <c r="O89" s="61"/>
      <c r="P89" s="61"/>
      <c r="Q89" s="63">
        <f>SUM(Q74:Q88)</f>
        <v>0</v>
      </c>
    </row>
    <row r="90" spans="2:17" ht="15.75" customHeight="1" thickBot="1" x14ac:dyDescent="0.25">
      <c r="B90" s="47"/>
      <c r="C90" s="145"/>
      <c r="D90" s="57"/>
      <c r="E90" s="57"/>
      <c r="F90" s="57"/>
      <c r="G90" s="55">
        <f t="shared" si="3"/>
        <v>0</v>
      </c>
      <c r="H90" s="145"/>
      <c r="I90" s="57"/>
      <c r="J90" s="57"/>
      <c r="K90" s="57"/>
      <c r="L90" s="55">
        <f t="shared" ref="L90:L95" si="12">J90*K90</f>
        <v>0</v>
      </c>
      <c r="M90" s="145"/>
      <c r="N90" s="57"/>
      <c r="O90" s="57"/>
      <c r="P90" s="57"/>
      <c r="Q90" s="56">
        <f t="shared" ref="Q90:Q95" si="13">O90*P90</f>
        <v>0</v>
      </c>
    </row>
    <row r="91" spans="2:17" ht="15.75" customHeight="1" thickBot="1" x14ac:dyDescent="0.25">
      <c r="B91" s="47"/>
      <c r="C91" s="145"/>
      <c r="D91" s="57"/>
      <c r="E91" s="57"/>
      <c r="F91" s="57"/>
      <c r="G91" s="55">
        <f t="shared" si="3"/>
        <v>0</v>
      </c>
      <c r="H91" s="145"/>
      <c r="I91" s="57"/>
      <c r="J91" s="57"/>
      <c r="K91" s="57"/>
      <c r="L91" s="55">
        <f t="shared" si="12"/>
        <v>0</v>
      </c>
      <c r="M91" s="145"/>
      <c r="N91" s="57"/>
      <c r="O91" s="57"/>
      <c r="P91" s="57"/>
      <c r="Q91" s="56">
        <f t="shared" si="13"/>
        <v>0</v>
      </c>
    </row>
    <row r="92" spans="2:17" ht="15.75" customHeight="1" thickBot="1" x14ac:dyDescent="0.25">
      <c r="B92" s="47"/>
      <c r="C92" s="145"/>
      <c r="D92" s="57"/>
      <c r="E92" s="57"/>
      <c r="F92" s="57"/>
      <c r="G92" s="55">
        <f t="shared" ref="G92:G95" si="14">E92*F92</f>
        <v>0</v>
      </c>
      <c r="H92" s="145"/>
      <c r="I92" s="57"/>
      <c r="J92" s="57"/>
      <c r="K92" s="57"/>
      <c r="L92" s="55">
        <f t="shared" si="12"/>
        <v>0</v>
      </c>
      <c r="M92" s="145"/>
      <c r="N92" s="57"/>
      <c r="O92" s="57"/>
      <c r="P92" s="57"/>
      <c r="Q92" s="56">
        <f t="shared" si="13"/>
        <v>0</v>
      </c>
    </row>
    <row r="93" spans="2:17" ht="15.75" customHeight="1" thickBot="1" x14ac:dyDescent="0.25">
      <c r="B93" s="47"/>
      <c r="C93" s="145"/>
      <c r="D93" s="57"/>
      <c r="E93" s="57"/>
      <c r="F93" s="57"/>
      <c r="G93" s="55">
        <f t="shared" si="14"/>
        <v>0</v>
      </c>
      <c r="H93" s="145"/>
      <c r="I93" s="57"/>
      <c r="J93" s="57"/>
      <c r="K93" s="57"/>
      <c r="L93" s="55">
        <f t="shared" si="12"/>
        <v>0</v>
      </c>
      <c r="M93" s="145"/>
      <c r="N93" s="57"/>
      <c r="O93" s="57"/>
      <c r="P93" s="57"/>
      <c r="Q93" s="56">
        <f t="shared" si="13"/>
        <v>0</v>
      </c>
    </row>
    <row r="94" spans="2:17" ht="15.75" customHeight="1" thickBot="1" x14ac:dyDescent="0.25">
      <c r="B94" s="5"/>
      <c r="C94" s="145"/>
      <c r="D94" s="57"/>
      <c r="E94" s="57"/>
      <c r="F94" s="57"/>
      <c r="G94" s="55">
        <f t="shared" si="14"/>
        <v>0</v>
      </c>
      <c r="H94" s="145"/>
      <c r="I94" s="57"/>
      <c r="J94" s="57"/>
      <c r="K94" s="57"/>
      <c r="L94" s="55">
        <f t="shared" si="12"/>
        <v>0</v>
      </c>
      <c r="M94" s="145"/>
      <c r="N94" s="57"/>
      <c r="O94" s="57"/>
      <c r="P94" s="57"/>
      <c r="Q94" s="56">
        <f t="shared" si="13"/>
        <v>0</v>
      </c>
    </row>
    <row r="95" spans="2:17" ht="15.75" customHeight="1" thickBot="1" x14ac:dyDescent="0.25">
      <c r="B95" s="6"/>
      <c r="C95" s="146"/>
      <c r="D95" s="58"/>
      <c r="E95" s="58"/>
      <c r="F95" s="58"/>
      <c r="G95" s="55">
        <f t="shared" si="14"/>
        <v>0</v>
      </c>
      <c r="H95" s="146"/>
      <c r="I95" s="58"/>
      <c r="J95" s="58"/>
      <c r="K95" s="58"/>
      <c r="L95" s="55">
        <f t="shared" si="12"/>
        <v>0</v>
      </c>
      <c r="M95" s="146"/>
      <c r="N95" s="58"/>
      <c r="O95" s="58"/>
      <c r="P95" s="58"/>
      <c r="Q95" s="56">
        <f t="shared" si="13"/>
        <v>0</v>
      </c>
    </row>
    <row r="96" spans="2:17" ht="29.25" customHeight="1" thickBot="1" x14ac:dyDescent="0.25">
      <c r="B96" s="53" t="s">
        <v>126</v>
      </c>
      <c r="C96" s="147">
        <f>SUM(C90:C95)</f>
        <v>0</v>
      </c>
      <c r="D96" s="61"/>
      <c r="E96" s="61"/>
      <c r="F96" s="61"/>
      <c r="G96" s="62">
        <f>SUM(G90:G95)</f>
        <v>0</v>
      </c>
      <c r="H96" s="147">
        <f>SUM(H90:H95)</f>
        <v>0</v>
      </c>
      <c r="I96" s="61"/>
      <c r="J96" s="61"/>
      <c r="K96" s="61"/>
      <c r="L96" s="62">
        <f>SUM(L90:L95)</f>
        <v>0</v>
      </c>
      <c r="M96" s="147">
        <f>SUM(M90:M95)</f>
        <v>0</v>
      </c>
      <c r="N96" s="61"/>
      <c r="O96" s="61"/>
      <c r="P96" s="61"/>
      <c r="Q96" s="63">
        <f>SUM(Q90:Q95)</f>
        <v>0</v>
      </c>
    </row>
    <row r="97" spans="2:17" ht="15.75" customHeight="1" thickBot="1" x14ac:dyDescent="0.25">
      <c r="B97" s="47"/>
      <c r="C97" s="145"/>
      <c r="D97" s="57"/>
      <c r="E97" s="57"/>
      <c r="F97" s="57"/>
      <c r="G97" s="55">
        <f t="shared" ref="G97:G127" si="15">E97*F97</f>
        <v>0</v>
      </c>
      <c r="H97" s="145"/>
      <c r="I97" s="57"/>
      <c r="J97" s="57"/>
      <c r="K97" s="57"/>
      <c r="L97" s="55">
        <f t="shared" ref="L97:L106" si="16">J97*K97</f>
        <v>0</v>
      </c>
      <c r="M97" s="145"/>
      <c r="N97" s="57"/>
      <c r="O97" s="57"/>
      <c r="P97" s="57"/>
      <c r="Q97" s="56">
        <f t="shared" ref="Q97:Q106" si="17">O97*P97</f>
        <v>0</v>
      </c>
    </row>
    <row r="98" spans="2:17" ht="15.75" customHeight="1" thickBot="1" x14ac:dyDescent="0.25">
      <c r="B98" s="48"/>
      <c r="C98" s="145"/>
      <c r="D98" s="57"/>
      <c r="E98" s="57"/>
      <c r="F98" s="57"/>
      <c r="G98" s="55">
        <f t="shared" si="15"/>
        <v>0</v>
      </c>
      <c r="H98" s="145"/>
      <c r="I98" s="57"/>
      <c r="J98" s="57"/>
      <c r="K98" s="57"/>
      <c r="L98" s="55">
        <f t="shared" si="16"/>
        <v>0</v>
      </c>
      <c r="M98" s="145"/>
      <c r="N98" s="57"/>
      <c r="O98" s="57"/>
      <c r="P98" s="57"/>
      <c r="Q98" s="56">
        <f t="shared" si="17"/>
        <v>0</v>
      </c>
    </row>
    <row r="99" spans="2:17" ht="15.75" customHeight="1" thickBot="1" x14ac:dyDescent="0.25">
      <c r="B99" s="48"/>
      <c r="C99" s="145"/>
      <c r="D99" s="57"/>
      <c r="E99" s="57"/>
      <c r="F99" s="57"/>
      <c r="G99" s="55">
        <f t="shared" si="15"/>
        <v>0</v>
      </c>
      <c r="H99" s="145"/>
      <c r="I99" s="57"/>
      <c r="J99" s="57"/>
      <c r="K99" s="57"/>
      <c r="L99" s="55">
        <f t="shared" si="16"/>
        <v>0</v>
      </c>
      <c r="M99" s="145"/>
      <c r="N99" s="57"/>
      <c r="O99" s="57"/>
      <c r="P99" s="57"/>
      <c r="Q99" s="56">
        <f t="shared" si="17"/>
        <v>0</v>
      </c>
    </row>
    <row r="100" spans="2:17" ht="15.75" customHeight="1" thickBot="1" x14ac:dyDescent="0.25">
      <c r="B100" s="48"/>
      <c r="C100" s="145"/>
      <c r="D100" s="57"/>
      <c r="E100" s="57"/>
      <c r="F100" s="57"/>
      <c r="G100" s="55">
        <f t="shared" si="15"/>
        <v>0</v>
      </c>
      <c r="H100" s="145"/>
      <c r="I100" s="57"/>
      <c r="J100" s="57"/>
      <c r="K100" s="57"/>
      <c r="L100" s="55">
        <f t="shared" si="16"/>
        <v>0</v>
      </c>
      <c r="M100" s="145"/>
      <c r="N100" s="57"/>
      <c r="O100" s="57"/>
      <c r="P100" s="57"/>
      <c r="Q100" s="56">
        <f t="shared" si="17"/>
        <v>0</v>
      </c>
    </row>
    <row r="101" spans="2:17" ht="15.75" customHeight="1" thickBot="1" x14ac:dyDescent="0.25">
      <c r="B101" s="47"/>
      <c r="C101" s="145"/>
      <c r="D101" s="57"/>
      <c r="E101" s="57"/>
      <c r="F101" s="57"/>
      <c r="G101" s="55">
        <f t="shared" si="15"/>
        <v>0</v>
      </c>
      <c r="H101" s="145"/>
      <c r="I101" s="57"/>
      <c r="J101" s="57"/>
      <c r="K101" s="57"/>
      <c r="L101" s="55">
        <f t="shared" si="16"/>
        <v>0</v>
      </c>
      <c r="M101" s="145"/>
      <c r="N101" s="57"/>
      <c r="O101" s="57"/>
      <c r="P101" s="57"/>
      <c r="Q101" s="56">
        <f t="shared" si="17"/>
        <v>0</v>
      </c>
    </row>
    <row r="102" spans="2:17" ht="15.75" customHeight="1" thickBot="1" x14ac:dyDescent="0.25">
      <c r="B102" s="47"/>
      <c r="C102" s="145"/>
      <c r="D102" s="57"/>
      <c r="E102" s="57"/>
      <c r="F102" s="57"/>
      <c r="G102" s="55">
        <f t="shared" si="15"/>
        <v>0</v>
      </c>
      <c r="H102" s="145"/>
      <c r="I102" s="57"/>
      <c r="J102" s="57"/>
      <c r="K102" s="57"/>
      <c r="L102" s="55">
        <f t="shared" si="16"/>
        <v>0</v>
      </c>
      <c r="M102" s="145"/>
      <c r="N102" s="57"/>
      <c r="O102" s="57"/>
      <c r="P102" s="57"/>
      <c r="Q102" s="56">
        <f t="shared" si="17"/>
        <v>0</v>
      </c>
    </row>
    <row r="103" spans="2:17" ht="15.75" customHeight="1" thickBot="1" x14ac:dyDescent="0.25">
      <c r="B103" s="47"/>
      <c r="C103" s="145"/>
      <c r="D103" s="57"/>
      <c r="E103" s="57"/>
      <c r="F103" s="57"/>
      <c r="G103" s="55">
        <f t="shared" si="15"/>
        <v>0</v>
      </c>
      <c r="H103" s="145"/>
      <c r="I103" s="57"/>
      <c r="J103" s="57"/>
      <c r="K103" s="57"/>
      <c r="L103" s="55">
        <f t="shared" si="16"/>
        <v>0</v>
      </c>
      <c r="M103" s="145"/>
      <c r="N103" s="57"/>
      <c r="O103" s="57"/>
      <c r="P103" s="57"/>
      <c r="Q103" s="56">
        <f t="shared" si="17"/>
        <v>0</v>
      </c>
    </row>
    <row r="104" spans="2:17" ht="15.75" customHeight="1" thickBot="1" x14ac:dyDescent="0.25">
      <c r="B104" s="47"/>
      <c r="C104" s="145"/>
      <c r="D104" s="57"/>
      <c r="E104" s="57"/>
      <c r="F104" s="57"/>
      <c r="G104" s="55">
        <f t="shared" si="15"/>
        <v>0</v>
      </c>
      <c r="H104" s="145"/>
      <c r="I104" s="57"/>
      <c r="J104" s="57"/>
      <c r="K104" s="57"/>
      <c r="L104" s="55">
        <f t="shared" si="16"/>
        <v>0</v>
      </c>
      <c r="M104" s="145"/>
      <c r="N104" s="57"/>
      <c r="O104" s="57"/>
      <c r="P104" s="57"/>
      <c r="Q104" s="56">
        <f t="shared" si="17"/>
        <v>0</v>
      </c>
    </row>
    <row r="105" spans="2:17" ht="15.75" customHeight="1" thickBot="1" x14ac:dyDescent="0.25">
      <c r="B105" s="5"/>
      <c r="C105" s="145"/>
      <c r="D105" s="57"/>
      <c r="E105" s="57"/>
      <c r="F105" s="57"/>
      <c r="G105" s="55">
        <f t="shared" si="15"/>
        <v>0</v>
      </c>
      <c r="H105" s="145"/>
      <c r="I105" s="57"/>
      <c r="J105" s="57"/>
      <c r="K105" s="57"/>
      <c r="L105" s="55">
        <f t="shared" si="16"/>
        <v>0</v>
      </c>
      <c r="M105" s="145"/>
      <c r="N105" s="57"/>
      <c r="O105" s="57"/>
      <c r="P105" s="57"/>
      <c r="Q105" s="56">
        <f t="shared" si="17"/>
        <v>0</v>
      </c>
    </row>
    <row r="106" spans="2:17" ht="15.75" customHeight="1" thickBot="1" x14ac:dyDescent="0.25">
      <c r="B106" s="6"/>
      <c r="C106" s="146"/>
      <c r="D106" s="58"/>
      <c r="E106" s="58"/>
      <c r="F106" s="58"/>
      <c r="G106" s="55">
        <f t="shared" si="15"/>
        <v>0</v>
      </c>
      <c r="H106" s="146"/>
      <c r="I106" s="58"/>
      <c r="J106" s="58"/>
      <c r="K106" s="58"/>
      <c r="L106" s="55">
        <f t="shared" si="16"/>
        <v>0</v>
      </c>
      <c r="M106" s="146"/>
      <c r="N106" s="58"/>
      <c r="O106" s="58"/>
      <c r="P106" s="58"/>
      <c r="Q106" s="56">
        <f t="shared" si="17"/>
        <v>0</v>
      </c>
    </row>
    <row r="107" spans="2:17" ht="29.25" customHeight="1" thickBot="1" x14ac:dyDescent="0.25">
      <c r="B107" s="53" t="s">
        <v>127</v>
      </c>
      <c r="C107" s="147">
        <f>SUM(C97:C106)</f>
        <v>0</v>
      </c>
      <c r="D107" s="61"/>
      <c r="E107" s="61"/>
      <c r="F107" s="61"/>
      <c r="G107" s="62">
        <f>SUM(G97:G106)</f>
        <v>0</v>
      </c>
      <c r="H107" s="147">
        <f>SUM(H97:H106)</f>
        <v>0</v>
      </c>
      <c r="I107" s="61"/>
      <c r="J107" s="61"/>
      <c r="K107" s="61"/>
      <c r="L107" s="62">
        <f>SUM(L97:L106)</f>
        <v>0</v>
      </c>
      <c r="M107" s="147">
        <f>SUM(M97:M106)</f>
        <v>0</v>
      </c>
      <c r="N107" s="61"/>
      <c r="O107" s="61"/>
      <c r="P107" s="61"/>
      <c r="Q107" s="63">
        <f>SUM(Q97:Q106)</f>
        <v>0</v>
      </c>
    </row>
    <row r="108" spans="2:17" ht="15.75" customHeight="1" thickBot="1" x14ac:dyDescent="0.25">
      <c r="B108" s="47"/>
      <c r="C108" s="145"/>
      <c r="D108" s="57"/>
      <c r="E108" s="57"/>
      <c r="F108" s="57"/>
      <c r="G108" s="55">
        <f t="shared" si="15"/>
        <v>0</v>
      </c>
      <c r="H108" s="145"/>
      <c r="I108" s="57"/>
      <c r="J108" s="57"/>
      <c r="K108" s="57"/>
      <c r="L108" s="55">
        <f t="shared" ref="L108:L113" si="18">J108*K108</f>
        <v>0</v>
      </c>
      <c r="M108" s="145"/>
      <c r="N108" s="57"/>
      <c r="O108" s="57"/>
      <c r="P108" s="57"/>
      <c r="Q108" s="56">
        <f t="shared" ref="Q108:Q113" si="19">O108*P108</f>
        <v>0</v>
      </c>
    </row>
    <row r="109" spans="2:17" ht="15.75" customHeight="1" thickBot="1" x14ac:dyDescent="0.25">
      <c r="B109" s="47"/>
      <c r="C109" s="145"/>
      <c r="D109" s="57"/>
      <c r="E109" s="57"/>
      <c r="F109" s="57"/>
      <c r="G109" s="55">
        <f t="shared" si="15"/>
        <v>0</v>
      </c>
      <c r="H109" s="145"/>
      <c r="I109" s="57"/>
      <c r="J109" s="57"/>
      <c r="K109" s="57"/>
      <c r="L109" s="55">
        <f t="shared" si="18"/>
        <v>0</v>
      </c>
      <c r="M109" s="145"/>
      <c r="N109" s="57"/>
      <c r="O109" s="57"/>
      <c r="P109" s="57"/>
      <c r="Q109" s="56">
        <f t="shared" si="19"/>
        <v>0</v>
      </c>
    </row>
    <row r="110" spans="2:17" ht="15.75" customHeight="1" thickBot="1" x14ac:dyDescent="0.25">
      <c r="B110" s="47"/>
      <c r="C110" s="145"/>
      <c r="D110" s="57"/>
      <c r="E110" s="57"/>
      <c r="F110" s="57"/>
      <c r="G110" s="55">
        <f t="shared" si="15"/>
        <v>0</v>
      </c>
      <c r="H110" s="145"/>
      <c r="I110" s="57"/>
      <c r="J110" s="57"/>
      <c r="K110" s="57"/>
      <c r="L110" s="55">
        <f t="shared" si="18"/>
        <v>0</v>
      </c>
      <c r="M110" s="145"/>
      <c r="N110" s="57"/>
      <c r="O110" s="57"/>
      <c r="P110" s="57"/>
      <c r="Q110" s="56">
        <f t="shared" si="19"/>
        <v>0</v>
      </c>
    </row>
    <row r="111" spans="2:17" ht="15.75" customHeight="1" thickBot="1" x14ac:dyDescent="0.25">
      <c r="B111" s="47"/>
      <c r="C111" s="145"/>
      <c r="D111" s="57"/>
      <c r="E111" s="57"/>
      <c r="F111" s="57"/>
      <c r="G111" s="55">
        <f t="shared" si="15"/>
        <v>0</v>
      </c>
      <c r="H111" s="145"/>
      <c r="I111" s="57"/>
      <c r="J111" s="57"/>
      <c r="K111" s="57"/>
      <c r="L111" s="55">
        <f t="shared" si="18"/>
        <v>0</v>
      </c>
      <c r="M111" s="145"/>
      <c r="N111" s="57"/>
      <c r="O111" s="57"/>
      <c r="P111" s="57"/>
      <c r="Q111" s="56">
        <f t="shared" si="19"/>
        <v>0</v>
      </c>
    </row>
    <row r="112" spans="2:17" ht="15.75" customHeight="1" thickBot="1" x14ac:dyDescent="0.25">
      <c r="B112" s="5"/>
      <c r="C112" s="145"/>
      <c r="D112" s="57"/>
      <c r="E112" s="57"/>
      <c r="F112" s="57"/>
      <c r="G112" s="55">
        <f t="shared" si="15"/>
        <v>0</v>
      </c>
      <c r="H112" s="145"/>
      <c r="I112" s="57"/>
      <c r="J112" s="57"/>
      <c r="K112" s="57"/>
      <c r="L112" s="55">
        <f t="shared" si="18"/>
        <v>0</v>
      </c>
      <c r="M112" s="145"/>
      <c r="N112" s="57"/>
      <c r="O112" s="57"/>
      <c r="P112" s="57"/>
      <c r="Q112" s="56">
        <f t="shared" si="19"/>
        <v>0</v>
      </c>
    </row>
    <row r="113" spans="2:17" ht="15.75" customHeight="1" thickBot="1" x14ac:dyDescent="0.25">
      <c r="B113" s="6"/>
      <c r="C113" s="146"/>
      <c r="D113" s="58"/>
      <c r="E113" s="58"/>
      <c r="F113" s="58"/>
      <c r="G113" s="55">
        <f t="shared" si="15"/>
        <v>0</v>
      </c>
      <c r="H113" s="146"/>
      <c r="I113" s="58"/>
      <c r="J113" s="58"/>
      <c r="K113" s="58"/>
      <c r="L113" s="55">
        <f t="shared" si="18"/>
        <v>0</v>
      </c>
      <c r="M113" s="146"/>
      <c r="N113" s="58"/>
      <c r="O113" s="58"/>
      <c r="P113" s="58"/>
      <c r="Q113" s="56">
        <f t="shared" si="19"/>
        <v>0</v>
      </c>
    </row>
    <row r="114" spans="2:17" ht="29.25" customHeight="1" thickBot="1" x14ac:dyDescent="0.25">
      <c r="B114" s="53" t="s">
        <v>128</v>
      </c>
      <c r="C114" s="147">
        <f>SUM(C108:C113)</f>
        <v>0</v>
      </c>
      <c r="D114" s="61"/>
      <c r="E114" s="61"/>
      <c r="F114" s="61"/>
      <c r="G114" s="62">
        <f>SUM(G108:G113)</f>
        <v>0</v>
      </c>
      <c r="H114" s="147">
        <f>SUM(H108:H113)</f>
        <v>0</v>
      </c>
      <c r="I114" s="61"/>
      <c r="J114" s="61"/>
      <c r="K114" s="61"/>
      <c r="L114" s="62">
        <f>SUM(L108:L113)</f>
        <v>0</v>
      </c>
      <c r="M114" s="147">
        <f>SUM(M108:M113)</f>
        <v>0</v>
      </c>
      <c r="N114" s="61"/>
      <c r="O114" s="61"/>
      <c r="P114" s="61"/>
      <c r="Q114" s="63">
        <f>SUM(Q108:Q113)</f>
        <v>0</v>
      </c>
    </row>
    <row r="115" spans="2:17" ht="15.75" customHeight="1" thickBot="1" x14ac:dyDescent="0.25">
      <c r="B115" s="6"/>
      <c r="C115" s="145"/>
      <c r="D115" s="57"/>
      <c r="E115" s="57"/>
      <c r="F115" s="57"/>
      <c r="G115" s="55">
        <f t="shared" si="15"/>
        <v>0</v>
      </c>
      <c r="H115" s="145"/>
      <c r="I115" s="57"/>
      <c r="J115" s="57"/>
      <c r="K115" s="57"/>
      <c r="L115" s="55">
        <f t="shared" ref="L115:L120" si="20">J115*K115</f>
        <v>0</v>
      </c>
      <c r="M115" s="145"/>
      <c r="N115" s="57"/>
      <c r="O115" s="57"/>
      <c r="P115" s="57"/>
      <c r="Q115" s="56">
        <f t="shared" ref="Q115:Q120" si="21">O115*P115</f>
        <v>0</v>
      </c>
    </row>
    <row r="116" spans="2:17" ht="15.75" customHeight="1" thickBot="1" x14ac:dyDescent="0.25">
      <c r="B116" s="6"/>
      <c r="C116" s="145"/>
      <c r="D116" s="57"/>
      <c r="E116" s="57"/>
      <c r="F116" s="57"/>
      <c r="G116" s="55">
        <f t="shared" si="15"/>
        <v>0</v>
      </c>
      <c r="H116" s="145"/>
      <c r="I116" s="57"/>
      <c r="J116" s="57"/>
      <c r="K116" s="57"/>
      <c r="L116" s="55">
        <f t="shared" si="20"/>
        <v>0</v>
      </c>
      <c r="M116" s="145"/>
      <c r="N116" s="57"/>
      <c r="O116" s="57"/>
      <c r="P116" s="57"/>
      <c r="Q116" s="56">
        <f t="shared" si="21"/>
        <v>0</v>
      </c>
    </row>
    <row r="117" spans="2:17" ht="15.75" customHeight="1" thickBot="1" x14ac:dyDescent="0.25">
      <c r="B117" s="6"/>
      <c r="C117" s="145"/>
      <c r="D117" s="57"/>
      <c r="E117" s="57"/>
      <c r="F117" s="57"/>
      <c r="G117" s="55">
        <f t="shared" si="15"/>
        <v>0</v>
      </c>
      <c r="H117" s="145"/>
      <c r="I117" s="57"/>
      <c r="J117" s="57"/>
      <c r="K117" s="57"/>
      <c r="L117" s="55">
        <f t="shared" si="20"/>
        <v>0</v>
      </c>
      <c r="M117" s="145"/>
      <c r="N117" s="57"/>
      <c r="O117" s="57"/>
      <c r="P117" s="57"/>
      <c r="Q117" s="56">
        <f t="shared" si="21"/>
        <v>0</v>
      </c>
    </row>
    <row r="118" spans="2:17" ht="15.75" customHeight="1" thickBot="1" x14ac:dyDescent="0.25">
      <c r="B118" s="6"/>
      <c r="C118" s="145"/>
      <c r="D118" s="57"/>
      <c r="E118" s="57"/>
      <c r="F118" s="57"/>
      <c r="G118" s="55">
        <f t="shared" si="15"/>
        <v>0</v>
      </c>
      <c r="H118" s="145"/>
      <c r="I118" s="57"/>
      <c r="J118" s="57"/>
      <c r="K118" s="57"/>
      <c r="L118" s="55">
        <f t="shared" si="20"/>
        <v>0</v>
      </c>
      <c r="M118" s="145"/>
      <c r="N118" s="57"/>
      <c r="O118" s="57"/>
      <c r="P118" s="57"/>
      <c r="Q118" s="56">
        <f t="shared" si="21"/>
        <v>0</v>
      </c>
    </row>
    <row r="119" spans="2:17" ht="15.75" customHeight="1" thickBot="1" x14ac:dyDescent="0.25">
      <c r="B119" s="5"/>
      <c r="C119" s="145"/>
      <c r="D119" s="57"/>
      <c r="E119" s="57"/>
      <c r="F119" s="57"/>
      <c r="G119" s="55">
        <f t="shared" si="15"/>
        <v>0</v>
      </c>
      <c r="H119" s="145"/>
      <c r="I119" s="57"/>
      <c r="J119" s="57"/>
      <c r="K119" s="57"/>
      <c r="L119" s="55">
        <f t="shared" si="20"/>
        <v>0</v>
      </c>
      <c r="M119" s="145"/>
      <c r="N119" s="57"/>
      <c r="O119" s="57"/>
      <c r="P119" s="57"/>
      <c r="Q119" s="56">
        <f t="shared" si="21"/>
        <v>0</v>
      </c>
    </row>
    <row r="120" spans="2:17" ht="15.75" customHeight="1" thickBot="1" x14ac:dyDescent="0.25">
      <c r="B120" s="6"/>
      <c r="C120" s="146"/>
      <c r="D120" s="58"/>
      <c r="E120" s="58"/>
      <c r="F120" s="58"/>
      <c r="G120" s="55">
        <f t="shared" si="15"/>
        <v>0</v>
      </c>
      <c r="H120" s="146"/>
      <c r="I120" s="58"/>
      <c r="J120" s="58"/>
      <c r="K120" s="58"/>
      <c r="L120" s="55">
        <f t="shared" si="20"/>
        <v>0</v>
      </c>
      <c r="M120" s="146"/>
      <c r="N120" s="58"/>
      <c r="O120" s="58"/>
      <c r="P120" s="58"/>
      <c r="Q120" s="56">
        <f t="shared" si="21"/>
        <v>0</v>
      </c>
    </row>
    <row r="121" spans="2:17" ht="29.25" customHeight="1" thickBot="1" x14ac:dyDescent="0.25">
      <c r="B121" s="53" t="s">
        <v>129</v>
      </c>
      <c r="C121" s="147">
        <f>SUM(C115:C120)</f>
        <v>0</v>
      </c>
      <c r="D121" s="61"/>
      <c r="E121" s="61"/>
      <c r="F121" s="61"/>
      <c r="G121" s="62">
        <f>SUM(G115:G120)</f>
        <v>0</v>
      </c>
      <c r="H121" s="147">
        <f>SUM(H115:H120)</f>
        <v>0</v>
      </c>
      <c r="I121" s="61"/>
      <c r="J121" s="61"/>
      <c r="K121" s="61"/>
      <c r="L121" s="62">
        <f>SUM(L115:L120)</f>
        <v>0</v>
      </c>
      <c r="M121" s="147">
        <f>SUM(M115:M120)</f>
        <v>0</v>
      </c>
      <c r="N121" s="61"/>
      <c r="O121" s="61"/>
      <c r="P121" s="61"/>
      <c r="Q121" s="63">
        <f>SUM(Q115:Q120)</f>
        <v>0</v>
      </c>
    </row>
    <row r="122" spans="2:17" ht="15.75" customHeight="1" thickBot="1" x14ac:dyDescent="0.25">
      <c r="B122" s="6"/>
      <c r="C122" s="145"/>
      <c r="D122" s="57"/>
      <c r="E122" s="57"/>
      <c r="F122" s="57"/>
      <c r="G122" s="55">
        <f t="shared" si="15"/>
        <v>0</v>
      </c>
      <c r="H122" s="145"/>
      <c r="I122" s="57"/>
      <c r="J122" s="57"/>
      <c r="K122" s="57"/>
      <c r="L122" s="55">
        <f t="shared" ref="L122:L127" si="22">J122*K122</f>
        <v>0</v>
      </c>
      <c r="M122" s="145"/>
      <c r="N122" s="57"/>
      <c r="O122" s="57"/>
      <c r="P122" s="57"/>
      <c r="Q122" s="56">
        <f t="shared" ref="Q122:Q127" si="23">O122*P122</f>
        <v>0</v>
      </c>
    </row>
    <row r="123" spans="2:17" ht="15.75" customHeight="1" thickBot="1" x14ac:dyDescent="0.25">
      <c r="B123" s="6"/>
      <c r="C123" s="145"/>
      <c r="D123" s="57"/>
      <c r="E123" s="57"/>
      <c r="F123" s="57"/>
      <c r="G123" s="55">
        <f t="shared" si="15"/>
        <v>0</v>
      </c>
      <c r="H123" s="145"/>
      <c r="I123" s="57"/>
      <c r="J123" s="57"/>
      <c r="K123" s="57"/>
      <c r="L123" s="55">
        <f t="shared" si="22"/>
        <v>0</v>
      </c>
      <c r="M123" s="145"/>
      <c r="N123" s="57"/>
      <c r="O123" s="57"/>
      <c r="P123" s="57"/>
      <c r="Q123" s="56">
        <f t="shared" si="23"/>
        <v>0</v>
      </c>
    </row>
    <row r="124" spans="2:17" ht="15.75" customHeight="1" thickBot="1" x14ac:dyDescent="0.25">
      <c r="B124" s="6"/>
      <c r="C124" s="145"/>
      <c r="D124" s="57"/>
      <c r="E124" s="57"/>
      <c r="F124" s="57"/>
      <c r="G124" s="55">
        <f t="shared" si="15"/>
        <v>0</v>
      </c>
      <c r="H124" s="145"/>
      <c r="I124" s="57"/>
      <c r="J124" s="57"/>
      <c r="K124" s="57"/>
      <c r="L124" s="55">
        <f t="shared" si="22"/>
        <v>0</v>
      </c>
      <c r="M124" s="145"/>
      <c r="N124" s="57"/>
      <c r="O124" s="57"/>
      <c r="P124" s="57"/>
      <c r="Q124" s="56">
        <f t="shared" si="23"/>
        <v>0</v>
      </c>
    </row>
    <row r="125" spans="2:17" ht="15.75" customHeight="1" thickBot="1" x14ac:dyDescent="0.25">
      <c r="B125" s="6"/>
      <c r="C125" s="145"/>
      <c r="D125" s="57"/>
      <c r="E125" s="57"/>
      <c r="F125" s="57"/>
      <c r="G125" s="55">
        <f t="shared" si="15"/>
        <v>0</v>
      </c>
      <c r="H125" s="145"/>
      <c r="I125" s="57"/>
      <c r="J125" s="57"/>
      <c r="K125" s="57"/>
      <c r="L125" s="55">
        <f t="shared" si="22"/>
        <v>0</v>
      </c>
      <c r="M125" s="145"/>
      <c r="N125" s="57"/>
      <c r="O125" s="57"/>
      <c r="P125" s="57"/>
      <c r="Q125" s="56">
        <f t="shared" si="23"/>
        <v>0</v>
      </c>
    </row>
    <row r="126" spans="2:17" ht="15.75" customHeight="1" thickBot="1" x14ac:dyDescent="0.25">
      <c r="B126" s="5"/>
      <c r="C126" s="145"/>
      <c r="D126" s="57"/>
      <c r="E126" s="57"/>
      <c r="F126" s="57"/>
      <c r="G126" s="55">
        <f t="shared" si="15"/>
        <v>0</v>
      </c>
      <c r="H126" s="145"/>
      <c r="I126" s="57"/>
      <c r="J126" s="57"/>
      <c r="K126" s="57"/>
      <c r="L126" s="55">
        <f t="shared" si="22"/>
        <v>0</v>
      </c>
      <c r="M126" s="145"/>
      <c r="N126" s="57"/>
      <c r="O126" s="57"/>
      <c r="P126" s="57"/>
      <c r="Q126" s="56">
        <f t="shared" si="23"/>
        <v>0</v>
      </c>
    </row>
    <row r="127" spans="2:17" ht="15.75" customHeight="1" thickBot="1" x14ac:dyDescent="0.25">
      <c r="B127" s="6"/>
      <c r="C127" s="146"/>
      <c r="D127" s="58"/>
      <c r="E127" s="58"/>
      <c r="F127" s="58"/>
      <c r="G127" s="55">
        <f t="shared" si="15"/>
        <v>0</v>
      </c>
      <c r="H127" s="146"/>
      <c r="I127" s="58"/>
      <c r="J127" s="58"/>
      <c r="K127" s="58"/>
      <c r="L127" s="55">
        <f t="shared" si="22"/>
        <v>0</v>
      </c>
      <c r="M127" s="146"/>
      <c r="N127" s="58"/>
      <c r="O127" s="58"/>
      <c r="P127" s="58"/>
      <c r="Q127" s="56">
        <f t="shared" si="23"/>
        <v>0</v>
      </c>
    </row>
    <row r="128" spans="2:17" ht="29.25" customHeight="1" thickBot="1" x14ac:dyDescent="0.25">
      <c r="B128" s="53" t="s">
        <v>130</v>
      </c>
      <c r="C128" s="147">
        <f>SUM(C122:C127)</f>
        <v>0</v>
      </c>
      <c r="D128" s="61"/>
      <c r="E128" s="61"/>
      <c r="F128" s="61"/>
      <c r="G128" s="62">
        <f>SUM(G122:G127)</f>
        <v>0</v>
      </c>
      <c r="H128" s="147">
        <f>SUM(H122:H127)</f>
        <v>0</v>
      </c>
      <c r="I128" s="61"/>
      <c r="J128" s="61"/>
      <c r="K128" s="61"/>
      <c r="L128" s="62">
        <f>SUM(L122:L127)</f>
        <v>0</v>
      </c>
      <c r="M128" s="147">
        <f>SUM(M122:M127)</f>
        <v>0</v>
      </c>
      <c r="N128" s="61"/>
      <c r="O128" s="61"/>
      <c r="P128" s="61"/>
      <c r="Q128" s="63">
        <f>SUM(Q122:Q127)</f>
        <v>0</v>
      </c>
    </row>
    <row r="129" spans="2:17" s="60" customFormat="1" ht="29.25" customHeight="1" thickBot="1" x14ac:dyDescent="0.25">
      <c r="B129" s="64" t="s">
        <v>151</v>
      </c>
      <c r="C129" s="388">
        <f>G25+G41+G57+G73+G89+G96+G107+G114+G121+G128</f>
        <v>0</v>
      </c>
      <c r="D129" s="389"/>
      <c r="E129" s="389"/>
      <c r="F129" s="389"/>
      <c r="G129" s="390"/>
      <c r="H129" s="388">
        <f>L25+L41+L57+L73+L89+L96+L107+L114+L121+L128</f>
        <v>0</v>
      </c>
      <c r="I129" s="389"/>
      <c r="J129" s="389"/>
      <c r="K129" s="389"/>
      <c r="L129" s="390"/>
      <c r="M129" s="388">
        <f>Q25+Q41+Q57+Q73+Q89+Q96+Q107+Q114+Q121+Q128</f>
        <v>0</v>
      </c>
      <c r="N129" s="389"/>
      <c r="O129" s="389"/>
      <c r="P129" s="389"/>
      <c r="Q129" s="391"/>
    </row>
    <row r="132" spans="2:17" ht="18" x14ac:dyDescent="0.2">
      <c r="O132" s="337" t="s">
        <v>85</v>
      </c>
      <c r="P132" s="337"/>
      <c r="Q132" s="337"/>
    </row>
  </sheetData>
  <sheetProtection algorithmName="SHA-512" hashValue="4lz2M5IJIaSHesG4ZSedffKZktfim2pafOJs3BIdxHxQoZdB7+nw8SIT4FqUfsmPiUP4Dzg3RRfnd7K/PQUkpQ==" saltValue="WlwW3MV924DwXEQdTgsvBg==" spinCount="100000" sheet="1" objects="1" scenarios="1"/>
  <mergeCells count="12">
    <mergeCell ref="O132:Q132"/>
    <mergeCell ref="C6:G6"/>
    <mergeCell ref="C7:G7"/>
    <mergeCell ref="C129:G129"/>
    <mergeCell ref="B2:Q2"/>
    <mergeCell ref="H6:L6"/>
    <mergeCell ref="H7:L7"/>
    <mergeCell ref="H129:L129"/>
    <mergeCell ref="M6:Q6"/>
    <mergeCell ref="M7:Q7"/>
    <mergeCell ref="M129:Q129"/>
    <mergeCell ref="C5:G5"/>
  </mergeCells>
  <hyperlinks>
    <hyperlink ref="O132:Q132" location="'8_Direktvermarktung'!A1" display="weiter"/>
  </hyperlinks>
  <printOptions horizontalCentered="1"/>
  <pageMargins left="0.70866141732283472" right="0.70866141732283472" top="0.78740157480314965" bottom="0.78740157480314965" header="0.31496062992125984" footer="0.31496062992125984"/>
  <pageSetup paperSize="9" scale="42" fitToHeight="3" orientation="landscape" r:id="rId1"/>
  <headerFooter>
    <oddHeader>&amp;LAntrag Junglandwirteförderung 2023</oddHeader>
    <oddFooter>&amp;LTLLLR 03/2023&amp;C&amp;A&amp;R&amp;P von &amp;N</oddFooter>
  </headerFooter>
  <rowBreaks count="2" manualBreakCount="2">
    <brk id="57" min="1" max="16" man="1"/>
    <brk id="114" min="1" max="1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0089C1"/>
  </sheetPr>
  <dimension ref="A2:N154"/>
  <sheetViews>
    <sheetView showGridLines="0" showRowColHeaders="0" zoomScaleNormal="100" workbookViewId="0">
      <pane ySplit="9" topLeftCell="A34" activePane="bottomLeft" state="frozen"/>
      <selection pane="bottomLeft" activeCell="A19" sqref="A19"/>
    </sheetView>
  </sheetViews>
  <sheetFormatPr baseColWidth="10" defaultRowHeight="12.75" x14ac:dyDescent="0.2"/>
  <cols>
    <col min="1" max="1" width="3.28515625" style="26" customWidth="1"/>
    <col min="2" max="2" width="43" customWidth="1"/>
  </cols>
  <sheetData>
    <row r="2" spans="1:12" s="2" customFormat="1" ht="57.75" customHeight="1" x14ac:dyDescent="0.2">
      <c r="B2" s="338" t="s">
        <v>345</v>
      </c>
      <c r="C2" s="339"/>
      <c r="D2" s="339"/>
      <c r="E2" s="339"/>
      <c r="F2" s="339"/>
      <c r="G2" s="339"/>
      <c r="H2" s="339"/>
      <c r="I2" s="339"/>
      <c r="J2" s="339"/>
      <c r="K2" s="339"/>
      <c r="L2" s="339"/>
    </row>
    <row r="3" spans="1:12" x14ac:dyDescent="0.2">
      <c r="A3" s="2"/>
    </row>
    <row r="4" spans="1:12" ht="13.5" thickBot="1" x14ac:dyDescent="0.25">
      <c r="A4" s="2"/>
    </row>
    <row r="5" spans="1:12" s="288" customFormat="1" ht="16.5" thickBot="1" x14ac:dyDescent="0.25">
      <c r="A5" s="2"/>
      <c r="B5" s="287" t="s">
        <v>371</v>
      </c>
      <c r="C5" s="353" t="str">
        <f>IF('3_Betriebsdaten'!C7:E7="","",'3_Betriebsdaten'!C7:E7)</f>
        <v/>
      </c>
      <c r="D5" s="354"/>
      <c r="E5" s="354"/>
      <c r="F5" s="355"/>
    </row>
    <row r="6" spans="1:12" ht="15.75" x14ac:dyDescent="0.2">
      <c r="A6" s="2"/>
      <c r="B6" s="25"/>
      <c r="C6" s="161"/>
      <c r="D6" s="392" t="s">
        <v>355</v>
      </c>
      <c r="E6" s="341"/>
      <c r="F6" s="347"/>
      <c r="G6" s="349" t="s">
        <v>357</v>
      </c>
      <c r="H6" s="350"/>
      <c r="I6" s="351"/>
      <c r="J6" s="349" t="s">
        <v>70</v>
      </c>
      <c r="K6" s="350"/>
      <c r="L6" s="385"/>
    </row>
    <row r="7" spans="1:12" ht="13.5" thickBot="1" x14ac:dyDescent="0.25">
      <c r="A7" s="2"/>
      <c r="B7" s="27"/>
      <c r="C7" s="162"/>
      <c r="D7" s="374">
        <f>IF('3_Betriebsdaten'!B13&gt;0,'3_Betriebsdaten'!B13,"")</f>
        <v>2024</v>
      </c>
      <c r="E7" s="375"/>
      <c r="F7" s="375"/>
      <c r="G7" s="393">
        <f>'3_Betriebsdaten'!C13</f>
        <v>2025</v>
      </c>
      <c r="H7" s="375"/>
      <c r="I7" s="375"/>
      <c r="J7" s="393">
        <f>'3_Betriebsdaten'!E13</f>
        <v>2026</v>
      </c>
      <c r="K7" s="375"/>
      <c r="L7" s="376"/>
    </row>
    <row r="8" spans="1:12" ht="25.5" x14ac:dyDescent="0.25">
      <c r="A8" s="28"/>
      <c r="B8" s="27" t="s">
        <v>226</v>
      </c>
      <c r="C8" s="162" t="s">
        <v>264</v>
      </c>
      <c r="D8" s="157" t="s">
        <v>227</v>
      </c>
      <c r="E8" s="30" t="s">
        <v>263</v>
      </c>
      <c r="F8" s="31" t="s">
        <v>120</v>
      </c>
      <c r="G8" s="30" t="s">
        <v>227</v>
      </c>
      <c r="H8" s="30" t="s">
        <v>263</v>
      </c>
      <c r="I8" s="31" t="s">
        <v>120</v>
      </c>
      <c r="J8" s="30" t="s">
        <v>227</v>
      </c>
      <c r="K8" s="30" t="s">
        <v>263</v>
      </c>
      <c r="L8" s="38" t="s">
        <v>120</v>
      </c>
    </row>
    <row r="9" spans="1:12" ht="16.5" thickBot="1" x14ac:dyDescent="0.3">
      <c r="A9" s="28"/>
      <c r="B9" s="32" t="s">
        <v>1</v>
      </c>
      <c r="C9" s="163" t="s">
        <v>2</v>
      </c>
      <c r="D9" s="158" t="s">
        <v>3</v>
      </c>
      <c r="E9" s="34" t="s">
        <v>4</v>
      </c>
      <c r="F9" s="35" t="s">
        <v>5</v>
      </c>
      <c r="G9" s="144" t="s">
        <v>6</v>
      </c>
      <c r="H9" s="34" t="s">
        <v>7</v>
      </c>
      <c r="I9" s="34" t="s">
        <v>8</v>
      </c>
      <c r="J9" s="144" t="s">
        <v>14</v>
      </c>
      <c r="K9" s="34" t="s">
        <v>66</v>
      </c>
      <c r="L9" s="39" t="s">
        <v>67</v>
      </c>
    </row>
    <row r="10" spans="1:12" ht="15.75" thickBot="1" x14ac:dyDescent="0.25">
      <c r="B10" s="18" t="s">
        <v>229</v>
      </c>
      <c r="C10" s="164"/>
      <c r="D10" s="159"/>
      <c r="E10" s="57"/>
      <c r="F10" s="55">
        <f>D10*E10</f>
        <v>0</v>
      </c>
      <c r="G10" s="159"/>
      <c r="H10" s="57"/>
      <c r="I10" s="55">
        <f t="shared" ref="I10:I19" si="0">G10*H10</f>
        <v>0</v>
      </c>
      <c r="J10" s="159"/>
      <c r="K10" s="57"/>
      <c r="L10" s="56">
        <f t="shared" ref="L10:L19" si="1">J10*K10</f>
        <v>0</v>
      </c>
    </row>
    <row r="11" spans="1:12" ht="15.75" thickBot="1" x14ac:dyDescent="0.25">
      <c r="B11" s="19" t="s">
        <v>231</v>
      </c>
      <c r="C11" s="164"/>
      <c r="D11" s="159"/>
      <c r="E11" s="57"/>
      <c r="F11" s="55">
        <f t="shared" ref="F11:F77" si="2">D11*E11</f>
        <v>0</v>
      </c>
      <c r="G11" s="159"/>
      <c r="H11" s="57"/>
      <c r="I11" s="55">
        <f t="shared" si="0"/>
        <v>0</v>
      </c>
      <c r="J11" s="159"/>
      <c r="K11" s="57"/>
      <c r="L11" s="56">
        <f t="shared" si="1"/>
        <v>0</v>
      </c>
    </row>
    <row r="12" spans="1:12" ht="13.5" thickBot="1" x14ac:dyDescent="0.25">
      <c r="B12" s="48"/>
      <c r="C12" s="164"/>
      <c r="D12" s="159"/>
      <c r="E12" s="57"/>
      <c r="F12" s="55">
        <f t="shared" si="2"/>
        <v>0</v>
      </c>
      <c r="G12" s="159"/>
      <c r="H12" s="57"/>
      <c r="I12" s="55">
        <f t="shared" si="0"/>
        <v>0</v>
      </c>
      <c r="J12" s="159"/>
      <c r="K12" s="57"/>
      <c r="L12" s="56">
        <f t="shared" si="1"/>
        <v>0</v>
      </c>
    </row>
    <row r="13" spans="1:12" ht="13.5" thickBot="1" x14ac:dyDescent="0.25">
      <c r="B13" s="48"/>
      <c r="C13" s="164"/>
      <c r="D13" s="159"/>
      <c r="E13" s="57"/>
      <c r="F13" s="55">
        <f t="shared" si="2"/>
        <v>0</v>
      </c>
      <c r="G13" s="159"/>
      <c r="H13" s="57"/>
      <c r="I13" s="55">
        <f t="shared" si="0"/>
        <v>0</v>
      </c>
      <c r="J13" s="159"/>
      <c r="K13" s="57"/>
      <c r="L13" s="56">
        <f t="shared" si="1"/>
        <v>0</v>
      </c>
    </row>
    <row r="14" spans="1:12" ht="13.5" thickBot="1" x14ac:dyDescent="0.25">
      <c r="B14" s="48"/>
      <c r="C14" s="164"/>
      <c r="D14" s="159"/>
      <c r="E14" s="57"/>
      <c r="F14" s="55">
        <f t="shared" si="2"/>
        <v>0</v>
      </c>
      <c r="G14" s="159"/>
      <c r="H14" s="57"/>
      <c r="I14" s="55">
        <f t="shared" si="0"/>
        <v>0</v>
      </c>
      <c r="J14" s="159"/>
      <c r="K14" s="57"/>
      <c r="L14" s="56">
        <f t="shared" si="1"/>
        <v>0</v>
      </c>
    </row>
    <row r="15" spans="1:12" ht="13.5" thickBot="1" x14ac:dyDescent="0.25">
      <c r="B15" s="48"/>
      <c r="C15" s="164"/>
      <c r="D15" s="159"/>
      <c r="E15" s="57"/>
      <c r="F15" s="55">
        <f t="shared" si="2"/>
        <v>0</v>
      </c>
      <c r="G15" s="159"/>
      <c r="H15" s="57"/>
      <c r="I15" s="55">
        <f t="shared" si="0"/>
        <v>0</v>
      </c>
      <c r="J15" s="159"/>
      <c r="K15" s="57"/>
      <c r="L15" s="56">
        <f t="shared" si="1"/>
        <v>0</v>
      </c>
    </row>
    <row r="16" spans="1:12" ht="13.5" thickBot="1" x14ac:dyDescent="0.25">
      <c r="B16" s="48"/>
      <c r="C16" s="164"/>
      <c r="D16" s="159"/>
      <c r="E16" s="57"/>
      <c r="F16" s="55">
        <f t="shared" si="2"/>
        <v>0</v>
      </c>
      <c r="G16" s="159"/>
      <c r="H16" s="57"/>
      <c r="I16" s="55">
        <f t="shared" si="0"/>
        <v>0</v>
      </c>
      <c r="J16" s="159"/>
      <c r="K16" s="57"/>
      <c r="L16" s="56">
        <f t="shared" si="1"/>
        <v>0</v>
      </c>
    </row>
    <row r="17" spans="2:12" ht="13.5" thickBot="1" x14ac:dyDescent="0.25">
      <c r="B17" s="48"/>
      <c r="C17" s="164"/>
      <c r="D17" s="159"/>
      <c r="E17" s="57"/>
      <c r="F17" s="55">
        <f t="shared" si="2"/>
        <v>0</v>
      </c>
      <c r="G17" s="159"/>
      <c r="H17" s="57"/>
      <c r="I17" s="55">
        <f t="shared" si="0"/>
        <v>0</v>
      </c>
      <c r="J17" s="159"/>
      <c r="K17" s="57"/>
      <c r="L17" s="56">
        <f t="shared" si="1"/>
        <v>0</v>
      </c>
    </row>
    <row r="18" spans="2:12" ht="13.5" thickBot="1" x14ac:dyDescent="0.25">
      <c r="B18" s="48"/>
      <c r="C18" s="164"/>
      <c r="D18" s="159"/>
      <c r="E18" s="57"/>
      <c r="F18" s="55">
        <f t="shared" si="2"/>
        <v>0</v>
      </c>
      <c r="G18" s="159"/>
      <c r="H18" s="57"/>
      <c r="I18" s="55">
        <f t="shared" si="0"/>
        <v>0</v>
      </c>
      <c r="J18" s="159"/>
      <c r="K18" s="57"/>
      <c r="L18" s="56">
        <f t="shared" si="1"/>
        <v>0</v>
      </c>
    </row>
    <row r="19" spans="2:12" ht="13.5" thickBot="1" x14ac:dyDescent="0.25">
      <c r="B19" s="48"/>
      <c r="C19" s="165"/>
      <c r="D19" s="160"/>
      <c r="E19" s="58"/>
      <c r="F19" s="55">
        <f t="shared" si="2"/>
        <v>0</v>
      </c>
      <c r="G19" s="160"/>
      <c r="H19" s="58"/>
      <c r="I19" s="55">
        <f t="shared" si="0"/>
        <v>0</v>
      </c>
      <c r="J19" s="160"/>
      <c r="K19" s="58"/>
      <c r="L19" s="56">
        <f t="shared" si="1"/>
        <v>0</v>
      </c>
    </row>
    <row r="20" spans="2:12" s="26" customFormat="1" ht="29.25" customHeight="1" thickBot="1" x14ac:dyDescent="0.25">
      <c r="B20" s="53" t="s">
        <v>228</v>
      </c>
      <c r="C20" s="394">
        <f>SUM(F10:F19)</f>
        <v>0</v>
      </c>
      <c r="D20" s="395"/>
      <c r="E20" s="395"/>
      <c r="F20" s="396"/>
      <c r="G20" s="394">
        <f>SUM(I10:I19)</f>
        <v>0</v>
      </c>
      <c r="H20" s="395"/>
      <c r="I20" s="396"/>
      <c r="J20" s="394">
        <f>SUM(L10:L19)</f>
        <v>0</v>
      </c>
      <c r="K20" s="395"/>
      <c r="L20" s="397"/>
    </row>
    <row r="21" spans="2:12" ht="15.75" thickBot="1" x14ac:dyDescent="0.25">
      <c r="B21" s="18" t="s">
        <v>233</v>
      </c>
      <c r="C21" s="164"/>
      <c r="D21" s="159"/>
      <c r="E21" s="57"/>
      <c r="F21" s="55">
        <f t="shared" si="2"/>
        <v>0</v>
      </c>
      <c r="G21" s="159"/>
      <c r="H21" s="57"/>
      <c r="I21" s="55">
        <f t="shared" ref="I21:I26" si="3">G21*H21</f>
        <v>0</v>
      </c>
      <c r="J21" s="159"/>
      <c r="K21" s="57"/>
      <c r="L21" s="56">
        <f t="shared" ref="L21:L26" si="4">J21*K21</f>
        <v>0</v>
      </c>
    </row>
    <row r="22" spans="2:12" ht="15.75" thickBot="1" x14ac:dyDescent="0.25">
      <c r="B22" s="19" t="s">
        <v>234</v>
      </c>
      <c r="C22" s="164"/>
      <c r="D22" s="159"/>
      <c r="E22" s="57"/>
      <c r="F22" s="55">
        <f t="shared" si="2"/>
        <v>0</v>
      </c>
      <c r="G22" s="159"/>
      <c r="H22" s="57"/>
      <c r="I22" s="55">
        <f t="shared" si="3"/>
        <v>0</v>
      </c>
      <c r="J22" s="159"/>
      <c r="K22" s="57"/>
      <c r="L22" s="56">
        <f t="shared" si="4"/>
        <v>0</v>
      </c>
    </row>
    <row r="23" spans="2:12" ht="13.5" thickBot="1" x14ac:dyDescent="0.25">
      <c r="B23" s="47"/>
      <c r="C23" s="164"/>
      <c r="D23" s="159"/>
      <c r="E23" s="57"/>
      <c r="F23" s="55">
        <f t="shared" si="2"/>
        <v>0</v>
      </c>
      <c r="G23" s="159"/>
      <c r="H23" s="57"/>
      <c r="I23" s="55">
        <f t="shared" si="3"/>
        <v>0</v>
      </c>
      <c r="J23" s="159"/>
      <c r="K23" s="57"/>
      <c r="L23" s="56">
        <f t="shared" si="4"/>
        <v>0</v>
      </c>
    </row>
    <row r="24" spans="2:12" ht="13.5" thickBot="1" x14ac:dyDescent="0.25">
      <c r="B24" s="47"/>
      <c r="C24" s="164"/>
      <c r="D24" s="159"/>
      <c r="E24" s="57"/>
      <c r="F24" s="55">
        <f t="shared" si="2"/>
        <v>0</v>
      </c>
      <c r="G24" s="159"/>
      <c r="H24" s="57"/>
      <c r="I24" s="55">
        <f t="shared" si="3"/>
        <v>0</v>
      </c>
      <c r="J24" s="159"/>
      <c r="K24" s="57"/>
      <c r="L24" s="56">
        <f t="shared" si="4"/>
        <v>0</v>
      </c>
    </row>
    <row r="25" spans="2:12" ht="13.5" thickBot="1" x14ac:dyDescent="0.25">
      <c r="B25" s="47"/>
      <c r="C25" s="164"/>
      <c r="D25" s="159"/>
      <c r="E25" s="57"/>
      <c r="F25" s="55">
        <f t="shared" si="2"/>
        <v>0</v>
      </c>
      <c r="G25" s="159"/>
      <c r="H25" s="57"/>
      <c r="I25" s="55">
        <f t="shared" si="3"/>
        <v>0</v>
      </c>
      <c r="J25" s="159"/>
      <c r="K25" s="57"/>
      <c r="L25" s="56">
        <f t="shared" si="4"/>
        <v>0</v>
      </c>
    </row>
    <row r="26" spans="2:12" ht="13.5" thickBot="1" x14ac:dyDescent="0.25">
      <c r="B26" s="47"/>
      <c r="C26" s="164"/>
      <c r="D26" s="159"/>
      <c r="E26" s="57"/>
      <c r="F26" s="55">
        <f t="shared" si="2"/>
        <v>0</v>
      </c>
      <c r="G26" s="159"/>
      <c r="H26" s="57"/>
      <c r="I26" s="55">
        <f t="shared" si="3"/>
        <v>0</v>
      </c>
      <c r="J26" s="159"/>
      <c r="K26" s="57"/>
      <c r="L26" s="56">
        <f t="shared" si="4"/>
        <v>0</v>
      </c>
    </row>
    <row r="27" spans="2:12" s="26" customFormat="1" ht="29.25" customHeight="1" thickBot="1" x14ac:dyDescent="0.25">
      <c r="B27" s="53" t="s">
        <v>232</v>
      </c>
      <c r="C27" s="394">
        <f>SUM(F21:F26)</f>
        <v>0</v>
      </c>
      <c r="D27" s="395"/>
      <c r="E27" s="395"/>
      <c r="F27" s="396"/>
      <c r="G27" s="394">
        <f>SUM(I21:I26)</f>
        <v>0</v>
      </c>
      <c r="H27" s="395"/>
      <c r="I27" s="396"/>
      <c r="J27" s="394">
        <f>SUM(L21:L26)</f>
        <v>0</v>
      </c>
      <c r="K27" s="395"/>
      <c r="L27" s="397"/>
    </row>
    <row r="28" spans="2:12" ht="15.75" thickBot="1" x14ac:dyDescent="0.25">
      <c r="B28" s="18" t="s">
        <v>236</v>
      </c>
      <c r="C28" s="164"/>
      <c r="D28" s="159"/>
      <c r="E28" s="57"/>
      <c r="F28" s="55">
        <f t="shared" si="2"/>
        <v>0</v>
      </c>
      <c r="G28" s="159"/>
      <c r="H28" s="57"/>
      <c r="I28" s="55">
        <f t="shared" ref="I28:I36" si="5">G28*H28</f>
        <v>0</v>
      </c>
      <c r="J28" s="159"/>
      <c r="K28" s="57"/>
      <c r="L28" s="56">
        <f t="shared" ref="L28:L36" si="6">J28*K28</f>
        <v>0</v>
      </c>
    </row>
    <row r="29" spans="2:12" ht="15.75" thickBot="1" x14ac:dyDescent="0.25">
      <c r="B29" s="19" t="s">
        <v>238</v>
      </c>
      <c r="C29" s="164"/>
      <c r="D29" s="159"/>
      <c r="E29" s="57"/>
      <c r="F29" s="55">
        <f t="shared" si="2"/>
        <v>0</v>
      </c>
      <c r="G29" s="159"/>
      <c r="H29" s="57"/>
      <c r="I29" s="55">
        <f t="shared" si="5"/>
        <v>0</v>
      </c>
      <c r="J29" s="159"/>
      <c r="K29" s="57"/>
      <c r="L29" s="56">
        <f t="shared" si="6"/>
        <v>0</v>
      </c>
    </row>
    <row r="30" spans="2:12" ht="15.75" thickBot="1" x14ac:dyDescent="0.25">
      <c r="B30" s="18" t="s">
        <v>239</v>
      </c>
      <c r="C30" s="164"/>
      <c r="D30" s="159"/>
      <c r="E30" s="57"/>
      <c r="F30" s="55">
        <f t="shared" si="2"/>
        <v>0</v>
      </c>
      <c r="G30" s="159"/>
      <c r="H30" s="57"/>
      <c r="I30" s="55">
        <f t="shared" si="5"/>
        <v>0</v>
      </c>
      <c r="J30" s="159"/>
      <c r="K30" s="57"/>
      <c r="L30" s="56">
        <f t="shared" si="6"/>
        <v>0</v>
      </c>
    </row>
    <row r="31" spans="2:12" ht="15.75" thickBot="1" x14ac:dyDescent="0.25">
      <c r="B31" s="19" t="s">
        <v>240</v>
      </c>
      <c r="C31" s="164"/>
      <c r="D31" s="159"/>
      <c r="E31" s="57"/>
      <c r="F31" s="55">
        <f t="shared" si="2"/>
        <v>0</v>
      </c>
      <c r="G31" s="159"/>
      <c r="H31" s="57"/>
      <c r="I31" s="55">
        <f t="shared" si="5"/>
        <v>0</v>
      </c>
      <c r="J31" s="159"/>
      <c r="K31" s="57"/>
      <c r="L31" s="56">
        <f t="shared" si="6"/>
        <v>0</v>
      </c>
    </row>
    <row r="32" spans="2:12" ht="15.75" thickBot="1" x14ac:dyDescent="0.25">
      <c r="B32" s="18" t="s">
        <v>241</v>
      </c>
      <c r="C32" s="164"/>
      <c r="D32" s="159"/>
      <c r="E32" s="57"/>
      <c r="F32" s="55">
        <f t="shared" si="2"/>
        <v>0</v>
      </c>
      <c r="G32" s="159"/>
      <c r="H32" s="57"/>
      <c r="I32" s="55">
        <f t="shared" si="5"/>
        <v>0</v>
      </c>
      <c r="J32" s="159"/>
      <c r="K32" s="57"/>
      <c r="L32" s="56">
        <f t="shared" si="6"/>
        <v>0</v>
      </c>
    </row>
    <row r="33" spans="2:12" ht="13.5" thickBot="1" x14ac:dyDescent="0.25">
      <c r="B33" s="47"/>
      <c r="C33" s="164"/>
      <c r="D33" s="159"/>
      <c r="E33" s="57"/>
      <c r="F33" s="55">
        <f t="shared" si="2"/>
        <v>0</v>
      </c>
      <c r="G33" s="159"/>
      <c r="H33" s="57"/>
      <c r="I33" s="55">
        <f t="shared" si="5"/>
        <v>0</v>
      </c>
      <c r="J33" s="159"/>
      <c r="K33" s="57"/>
      <c r="L33" s="56">
        <f t="shared" si="6"/>
        <v>0</v>
      </c>
    </row>
    <row r="34" spans="2:12" ht="13.5" thickBot="1" x14ac:dyDescent="0.25">
      <c r="B34" s="47"/>
      <c r="C34" s="164"/>
      <c r="D34" s="159"/>
      <c r="E34" s="57"/>
      <c r="F34" s="55">
        <f t="shared" si="2"/>
        <v>0</v>
      </c>
      <c r="G34" s="159"/>
      <c r="H34" s="57"/>
      <c r="I34" s="55">
        <f t="shared" si="5"/>
        <v>0</v>
      </c>
      <c r="J34" s="159"/>
      <c r="K34" s="57"/>
      <c r="L34" s="56">
        <f t="shared" si="6"/>
        <v>0</v>
      </c>
    </row>
    <row r="35" spans="2:12" ht="13.5" thickBot="1" x14ac:dyDescent="0.25">
      <c r="B35" s="47"/>
      <c r="C35" s="164"/>
      <c r="D35" s="159"/>
      <c r="E35" s="57"/>
      <c r="F35" s="55">
        <f t="shared" si="2"/>
        <v>0</v>
      </c>
      <c r="G35" s="159"/>
      <c r="H35" s="57"/>
      <c r="I35" s="55">
        <f t="shared" si="5"/>
        <v>0</v>
      </c>
      <c r="J35" s="159"/>
      <c r="K35" s="57"/>
      <c r="L35" s="56">
        <f t="shared" si="6"/>
        <v>0</v>
      </c>
    </row>
    <row r="36" spans="2:12" ht="13.5" thickBot="1" x14ac:dyDescent="0.25">
      <c r="B36" s="47"/>
      <c r="C36" s="164"/>
      <c r="D36" s="159"/>
      <c r="E36" s="57"/>
      <c r="F36" s="55">
        <f t="shared" si="2"/>
        <v>0</v>
      </c>
      <c r="G36" s="159"/>
      <c r="H36" s="57"/>
      <c r="I36" s="55">
        <f t="shared" si="5"/>
        <v>0</v>
      </c>
      <c r="J36" s="159"/>
      <c r="K36" s="57"/>
      <c r="L36" s="56">
        <f t="shared" si="6"/>
        <v>0</v>
      </c>
    </row>
    <row r="37" spans="2:12" s="26" customFormat="1" ht="29.25" customHeight="1" thickBot="1" x14ac:dyDescent="0.25">
      <c r="B37" s="53" t="s">
        <v>235</v>
      </c>
      <c r="C37" s="394">
        <f>SUM(F28:F36)</f>
        <v>0</v>
      </c>
      <c r="D37" s="395"/>
      <c r="E37" s="395"/>
      <c r="F37" s="396"/>
      <c r="G37" s="394">
        <f>SUM(I28:I36)</f>
        <v>0</v>
      </c>
      <c r="H37" s="395"/>
      <c r="I37" s="396"/>
      <c r="J37" s="394">
        <f>SUM(L28:L36)</f>
        <v>0</v>
      </c>
      <c r="K37" s="395"/>
      <c r="L37" s="397"/>
    </row>
    <row r="38" spans="2:12" ht="15.75" thickBot="1" x14ac:dyDescent="0.25">
      <c r="B38" s="18" t="s">
        <v>243</v>
      </c>
      <c r="C38" s="165"/>
      <c r="D38" s="160"/>
      <c r="E38" s="58"/>
      <c r="F38" s="55">
        <f>D38*E38</f>
        <v>0</v>
      </c>
      <c r="G38" s="160"/>
      <c r="H38" s="58"/>
      <c r="I38" s="55">
        <f>G38*H38</f>
        <v>0</v>
      </c>
      <c r="J38" s="160"/>
      <c r="K38" s="58"/>
      <c r="L38" s="56">
        <f>J38*K38</f>
        <v>0</v>
      </c>
    </row>
    <row r="39" spans="2:12" ht="15.75" thickBot="1" x14ac:dyDescent="0.25">
      <c r="B39" s="19" t="s">
        <v>244</v>
      </c>
      <c r="C39" s="164"/>
      <c r="D39" s="159"/>
      <c r="E39" s="57"/>
      <c r="F39" s="55">
        <f t="shared" ref="F39:F52" si="7">D39*E39</f>
        <v>0</v>
      </c>
      <c r="G39" s="159"/>
      <c r="H39" s="57"/>
      <c r="I39" s="55">
        <f t="shared" ref="I39:I52" si="8">G39*H39</f>
        <v>0</v>
      </c>
      <c r="J39" s="159"/>
      <c r="K39" s="57"/>
      <c r="L39" s="56">
        <f t="shared" ref="L39:L52" si="9">J39*K39</f>
        <v>0</v>
      </c>
    </row>
    <row r="40" spans="2:12" ht="15.75" thickBot="1" x14ac:dyDescent="0.25">
      <c r="B40" s="18" t="s">
        <v>245</v>
      </c>
      <c r="C40" s="164"/>
      <c r="D40" s="159"/>
      <c r="E40" s="57"/>
      <c r="F40" s="55">
        <f t="shared" si="7"/>
        <v>0</v>
      </c>
      <c r="G40" s="159"/>
      <c r="H40" s="57"/>
      <c r="I40" s="55">
        <f t="shared" si="8"/>
        <v>0</v>
      </c>
      <c r="J40" s="159"/>
      <c r="K40" s="57"/>
      <c r="L40" s="56">
        <f t="shared" si="9"/>
        <v>0</v>
      </c>
    </row>
    <row r="41" spans="2:12" ht="15.75" thickBot="1" x14ac:dyDescent="0.25">
      <c r="B41" s="19" t="s">
        <v>279</v>
      </c>
      <c r="C41" s="164"/>
      <c r="D41" s="159"/>
      <c r="E41" s="57"/>
      <c r="F41" s="55">
        <f t="shared" si="7"/>
        <v>0</v>
      </c>
      <c r="G41" s="159"/>
      <c r="H41" s="57"/>
      <c r="I41" s="55">
        <f t="shared" si="8"/>
        <v>0</v>
      </c>
      <c r="J41" s="159"/>
      <c r="K41" s="57"/>
      <c r="L41" s="56">
        <f t="shared" si="9"/>
        <v>0</v>
      </c>
    </row>
    <row r="42" spans="2:12" ht="15.75" thickBot="1" x14ac:dyDescent="0.25">
      <c r="B42" s="18" t="s">
        <v>277</v>
      </c>
      <c r="C42" s="164"/>
      <c r="D42" s="159"/>
      <c r="E42" s="57"/>
      <c r="F42" s="55">
        <f t="shared" si="7"/>
        <v>0</v>
      </c>
      <c r="G42" s="159"/>
      <c r="H42" s="57"/>
      <c r="I42" s="55">
        <f t="shared" si="8"/>
        <v>0</v>
      </c>
      <c r="J42" s="159"/>
      <c r="K42" s="57"/>
      <c r="L42" s="56">
        <f t="shared" si="9"/>
        <v>0</v>
      </c>
    </row>
    <row r="43" spans="2:12" ht="15.75" thickBot="1" x14ac:dyDescent="0.25">
      <c r="B43" s="18" t="s">
        <v>278</v>
      </c>
      <c r="C43" s="164"/>
      <c r="D43" s="159"/>
      <c r="E43" s="57"/>
      <c r="F43" s="55">
        <f t="shared" si="7"/>
        <v>0</v>
      </c>
      <c r="G43" s="159"/>
      <c r="H43" s="57"/>
      <c r="I43" s="55">
        <f t="shared" si="8"/>
        <v>0</v>
      </c>
      <c r="J43" s="159"/>
      <c r="K43" s="57"/>
      <c r="L43" s="56">
        <f t="shared" si="9"/>
        <v>0</v>
      </c>
    </row>
    <row r="44" spans="2:12" ht="15.75" thickBot="1" x14ac:dyDescent="0.25">
      <c r="B44" s="19" t="s">
        <v>246</v>
      </c>
      <c r="C44" s="164"/>
      <c r="D44" s="159"/>
      <c r="E44" s="57"/>
      <c r="F44" s="55">
        <f t="shared" si="7"/>
        <v>0</v>
      </c>
      <c r="G44" s="159"/>
      <c r="H44" s="57"/>
      <c r="I44" s="55">
        <f t="shared" si="8"/>
        <v>0</v>
      </c>
      <c r="J44" s="159"/>
      <c r="K44" s="57"/>
      <c r="L44" s="56">
        <f t="shared" si="9"/>
        <v>0</v>
      </c>
    </row>
    <row r="45" spans="2:12" ht="15.75" thickBot="1" x14ac:dyDescent="0.25">
      <c r="B45" s="18" t="s">
        <v>276</v>
      </c>
      <c r="C45" s="164"/>
      <c r="D45" s="159"/>
      <c r="E45" s="57"/>
      <c r="F45" s="55">
        <f t="shared" si="7"/>
        <v>0</v>
      </c>
      <c r="G45" s="159"/>
      <c r="H45" s="57"/>
      <c r="I45" s="55">
        <f t="shared" si="8"/>
        <v>0</v>
      </c>
      <c r="J45" s="159"/>
      <c r="K45" s="57"/>
      <c r="L45" s="56">
        <f t="shared" si="9"/>
        <v>0</v>
      </c>
    </row>
    <row r="46" spans="2:12" ht="13.5" thickBot="1" x14ac:dyDescent="0.25">
      <c r="B46" s="47"/>
      <c r="C46" s="164"/>
      <c r="D46" s="159"/>
      <c r="E46" s="57"/>
      <c r="F46" s="55">
        <f t="shared" si="7"/>
        <v>0</v>
      </c>
      <c r="G46" s="159"/>
      <c r="H46" s="57"/>
      <c r="I46" s="55">
        <f t="shared" si="8"/>
        <v>0</v>
      </c>
      <c r="J46" s="159"/>
      <c r="K46" s="57"/>
      <c r="L46" s="56">
        <f t="shared" si="9"/>
        <v>0</v>
      </c>
    </row>
    <row r="47" spans="2:12" ht="13.5" thickBot="1" x14ac:dyDescent="0.25">
      <c r="B47" s="47"/>
      <c r="C47" s="164"/>
      <c r="D47" s="159"/>
      <c r="E47" s="57"/>
      <c r="F47" s="55">
        <f t="shared" si="7"/>
        <v>0</v>
      </c>
      <c r="G47" s="159"/>
      <c r="H47" s="57"/>
      <c r="I47" s="55">
        <f t="shared" si="8"/>
        <v>0</v>
      </c>
      <c r="J47" s="159"/>
      <c r="K47" s="57"/>
      <c r="L47" s="56">
        <f t="shared" si="9"/>
        <v>0</v>
      </c>
    </row>
    <row r="48" spans="2:12" ht="13.5" thickBot="1" x14ac:dyDescent="0.25">
      <c r="B48" s="47"/>
      <c r="C48" s="164"/>
      <c r="D48" s="159"/>
      <c r="E48" s="57"/>
      <c r="F48" s="55">
        <f t="shared" si="7"/>
        <v>0</v>
      </c>
      <c r="G48" s="159"/>
      <c r="H48" s="57"/>
      <c r="I48" s="55">
        <f t="shared" si="8"/>
        <v>0</v>
      </c>
      <c r="J48" s="159"/>
      <c r="K48" s="57"/>
      <c r="L48" s="56">
        <f t="shared" si="9"/>
        <v>0</v>
      </c>
    </row>
    <row r="49" spans="2:12" ht="13.5" thickBot="1" x14ac:dyDescent="0.25">
      <c r="B49" s="47"/>
      <c r="C49" s="164"/>
      <c r="D49" s="159"/>
      <c r="E49" s="57"/>
      <c r="F49" s="55">
        <f t="shared" si="7"/>
        <v>0</v>
      </c>
      <c r="G49" s="159"/>
      <c r="H49" s="57"/>
      <c r="I49" s="55">
        <f t="shared" si="8"/>
        <v>0</v>
      </c>
      <c r="J49" s="159"/>
      <c r="K49" s="57"/>
      <c r="L49" s="56">
        <f t="shared" si="9"/>
        <v>0</v>
      </c>
    </row>
    <row r="50" spans="2:12" ht="13.5" thickBot="1" x14ac:dyDescent="0.25">
      <c r="B50" s="47"/>
      <c r="C50" s="164"/>
      <c r="D50" s="159"/>
      <c r="E50" s="57"/>
      <c r="F50" s="55">
        <f t="shared" si="7"/>
        <v>0</v>
      </c>
      <c r="G50" s="159"/>
      <c r="H50" s="57"/>
      <c r="I50" s="55">
        <f t="shared" si="8"/>
        <v>0</v>
      </c>
      <c r="J50" s="159"/>
      <c r="K50" s="57"/>
      <c r="L50" s="56">
        <f t="shared" si="9"/>
        <v>0</v>
      </c>
    </row>
    <row r="51" spans="2:12" ht="13.5" thickBot="1" x14ac:dyDescent="0.25">
      <c r="B51" s="5"/>
      <c r="C51" s="164"/>
      <c r="D51" s="159"/>
      <c r="E51" s="57"/>
      <c r="F51" s="55">
        <f t="shared" si="7"/>
        <v>0</v>
      </c>
      <c r="G51" s="159"/>
      <c r="H51" s="57"/>
      <c r="I51" s="55">
        <f t="shared" si="8"/>
        <v>0</v>
      </c>
      <c r="J51" s="159"/>
      <c r="K51" s="57"/>
      <c r="L51" s="56">
        <f t="shared" si="9"/>
        <v>0</v>
      </c>
    </row>
    <row r="52" spans="2:12" ht="13.5" thickBot="1" x14ac:dyDescent="0.25">
      <c r="B52" s="6"/>
      <c r="C52" s="164"/>
      <c r="D52" s="159"/>
      <c r="E52" s="57"/>
      <c r="F52" s="55">
        <f t="shared" si="7"/>
        <v>0</v>
      </c>
      <c r="G52" s="159"/>
      <c r="H52" s="57"/>
      <c r="I52" s="55">
        <f t="shared" si="8"/>
        <v>0</v>
      </c>
      <c r="J52" s="159"/>
      <c r="K52" s="57"/>
      <c r="L52" s="56">
        <f t="shared" si="9"/>
        <v>0</v>
      </c>
    </row>
    <row r="53" spans="2:12" s="26" customFormat="1" ht="29.25" customHeight="1" thickBot="1" x14ac:dyDescent="0.25">
      <c r="B53" s="53" t="s">
        <v>242</v>
      </c>
      <c r="C53" s="394">
        <f>SUM(F38:F52)</f>
        <v>0</v>
      </c>
      <c r="D53" s="395"/>
      <c r="E53" s="395"/>
      <c r="F53" s="396"/>
      <c r="G53" s="394">
        <f>SUM(I38:I52)</f>
        <v>0</v>
      </c>
      <c r="H53" s="395"/>
      <c r="I53" s="396"/>
      <c r="J53" s="394">
        <f>SUM(L38:L52)</f>
        <v>0</v>
      </c>
      <c r="K53" s="395"/>
      <c r="L53" s="397"/>
    </row>
    <row r="54" spans="2:12" ht="15.75" thickBot="1" x14ac:dyDescent="0.25">
      <c r="B54" s="18" t="s">
        <v>247</v>
      </c>
      <c r="C54" s="165"/>
      <c r="D54" s="160"/>
      <c r="E54" s="58"/>
      <c r="F54" s="55">
        <f t="shared" ref="F54:F59" si="10">D54*E54</f>
        <v>0</v>
      </c>
      <c r="G54" s="160"/>
      <c r="H54" s="58"/>
      <c r="I54" s="55">
        <f t="shared" ref="I54:I59" si="11">G54*H54</f>
        <v>0</v>
      </c>
      <c r="J54" s="160"/>
      <c r="K54" s="58"/>
      <c r="L54" s="56">
        <f t="shared" ref="L54:L59" si="12">J54*K54</f>
        <v>0</v>
      </c>
    </row>
    <row r="55" spans="2:12" ht="13.5" thickBot="1" x14ac:dyDescent="0.25">
      <c r="B55" s="47"/>
      <c r="C55" s="165"/>
      <c r="D55" s="160"/>
      <c r="E55" s="58"/>
      <c r="F55" s="55">
        <f t="shared" si="10"/>
        <v>0</v>
      </c>
      <c r="G55" s="160"/>
      <c r="H55" s="58"/>
      <c r="I55" s="55">
        <f t="shared" si="11"/>
        <v>0</v>
      </c>
      <c r="J55" s="160"/>
      <c r="K55" s="58"/>
      <c r="L55" s="56">
        <f t="shared" si="12"/>
        <v>0</v>
      </c>
    </row>
    <row r="56" spans="2:12" ht="13.5" thickBot="1" x14ac:dyDescent="0.25">
      <c r="B56" s="47"/>
      <c r="C56" s="165"/>
      <c r="D56" s="160"/>
      <c r="E56" s="58"/>
      <c r="F56" s="55">
        <f t="shared" si="10"/>
        <v>0</v>
      </c>
      <c r="G56" s="160"/>
      <c r="H56" s="58"/>
      <c r="I56" s="55">
        <f t="shared" si="11"/>
        <v>0</v>
      </c>
      <c r="J56" s="160"/>
      <c r="K56" s="58"/>
      <c r="L56" s="56">
        <f t="shared" si="12"/>
        <v>0</v>
      </c>
    </row>
    <row r="57" spans="2:12" ht="13.5" thickBot="1" x14ac:dyDescent="0.25">
      <c r="B57" s="47"/>
      <c r="C57" s="165"/>
      <c r="D57" s="160"/>
      <c r="E57" s="58"/>
      <c r="F57" s="55">
        <f t="shared" si="10"/>
        <v>0</v>
      </c>
      <c r="G57" s="160"/>
      <c r="H57" s="58"/>
      <c r="I57" s="55">
        <f t="shared" si="11"/>
        <v>0</v>
      </c>
      <c r="J57" s="160"/>
      <c r="K57" s="58"/>
      <c r="L57" s="56">
        <f t="shared" si="12"/>
        <v>0</v>
      </c>
    </row>
    <row r="58" spans="2:12" ht="13.5" thickBot="1" x14ac:dyDescent="0.25">
      <c r="B58" s="47"/>
      <c r="C58" s="165"/>
      <c r="D58" s="160"/>
      <c r="E58" s="58"/>
      <c r="F58" s="55">
        <f t="shared" si="10"/>
        <v>0</v>
      </c>
      <c r="G58" s="160"/>
      <c r="H58" s="58"/>
      <c r="I58" s="55">
        <f t="shared" si="11"/>
        <v>0</v>
      </c>
      <c r="J58" s="160"/>
      <c r="K58" s="58"/>
      <c r="L58" s="56">
        <f t="shared" si="12"/>
        <v>0</v>
      </c>
    </row>
    <row r="59" spans="2:12" ht="13.5" thickBot="1" x14ac:dyDescent="0.25">
      <c r="B59" s="47"/>
      <c r="C59" s="165"/>
      <c r="D59" s="160"/>
      <c r="E59" s="58"/>
      <c r="F59" s="55">
        <f t="shared" si="10"/>
        <v>0</v>
      </c>
      <c r="G59" s="160"/>
      <c r="H59" s="58"/>
      <c r="I59" s="55">
        <f t="shared" si="11"/>
        <v>0</v>
      </c>
      <c r="J59" s="160"/>
      <c r="K59" s="58"/>
      <c r="L59" s="56">
        <f t="shared" si="12"/>
        <v>0</v>
      </c>
    </row>
    <row r="60" spans="2:12" s="26" customFormat="1" ht="29.25" customHeight="1" thickBot="1" x14ac:dyDescent="0.25">
      <c r="B60" s="53" t="s">
        <v>265</v>
      </c>
      <c r="C60" s="394">
        <f>SUM(F54:F59)</f>
        <v>0</v>
      </c>
      <c r="D60" s="395"/>
      <c r="E60" s="395"/>
      <c r="F60" s="396"/>
      <c r="G60" s="394">
        <f>SUM(I54:I59)</f>
        <v>0</v>
      </c>
      <c r="H60" s="395"/>
      <c r="I60" s="396"/>
      <c r="J60" s="394">
        <f>SUM(L54:L59)</f>
        <v>0</v>
      </c>
      <c r="K60" s="395"/>
      <c r="L60" s="397"/>
    </row>
    <row r="61" spans="2:12" ht="15.75" thickBot="1" x14ac:dyDescent="0.25">
      <c r="B61" s="18" t="s">
        <v>249</v>
      </c>
      <c r="C61" s="164"/>
      <c r="D61" s="159"/>
      <c r="E61" s="57"/>
      <c r="F61" s="55">
        <f t="shared" si="2"/>
        <v>0</v>
      </c>
      <c r="G61" s="159"/>
      <c r="H61" s="57"/>
      <c r="I61" s="55">
        <f t="shared" ref="I61:I66" si="13">G61*H61</f>
        <v>0</v>
      </c>
      <c r="J61" s="159"/>
      <c r="K61" s="57"/>
      <c r="L61" s="56">
        <f t="shared" ref="L61:L66" si="14">J61*K61</f>
        <v>0</v>
      </c>
    </row>
    <row r="62" spans="2:12" ht="15.75" thickBot="1" x14ac:dyDescent="0.25">
      <c r="B62" s="18" t="s">
        <v>250</v>
      </c>
      <c r="C62" s="164"/>
      <c r="D62" s="159"/>
      <c r="E62" s="57"/>
      <c r="F62" s="55">
        <f t="shared" si="2"/>
        <v>0</v>
      </c>
      <c r="G62" s="159"/>
      <c r="H62" s="57"/>
      <c r="I62" s="55">
        <f t="shared" si="13"/>
        <v>0</v>
      </c>
      <c r="J62" s="159"/>
      <c r="K62" s="57"/>
      <c r="L62" s="56">
        <f t="shared" si="14"/>
        <v>0</v>
      </c>
    </row>
    <row r="63" spans="2:12" ht="13.5" thickBot="1" x14ac:dyDescent="0.25">
      <c r="B63" s="48"/>
      <c r="C63" s="164"/>
      <c r="D63" s="159"/>
      <c r="E63" s="57"/>
      <c r="F63" s="55">
        <f t="shared" si="2"/>
        <v>0</v>
      </c>
      <c r="G63" s="159"/>
      <c r="H63" s="57"/>
      <c r="I63" s="55">
        <f t="shared" si="13"/>
        <v>0</v>
      </c>
      <c r="J63" s="159"/>
      <c r="K63" s="57"/>
      <c r="L63" s="56">
        <f t="shared" si="14"/>
        <v>0</v>
      </c>
    </row>
    <row r="64" spans="2:12" ht="13.5" thickBot="1" x14ac:dyDescent="0.25">
      <c r="B64" s="48"/>
      <c r="C64" s="164"/>
      <c r="D64" s="159"/>
      <c r="E64" s="57"/>
      <c r="F64" s="55">
        <f t="shared" si="2"/>
        <v>0</v>
      </c>
      <c r="G64" s="159"/>
      <c r="H64" s="57"/>
      <c r="I64" s="55">
        <f t="shared" si="13"/>
        <v>0</v>
      </c>
      <c r="J64" s="159"/>
      <c r="K64" s="57"/>
      <c r="L64" s="56">
        <f t="shared" si="14"/>
        <v>0</v>
      </c>
    </row>
    <row r="65" spans="1:14" ht="13.5" thickBot="1" x14ac:dyDescent="0.25">
      <c r="B65" s="47"/>
      <c r="C65" s="164"/>
      <c r="D65" s="159"/>
      <c r="E65" s="57"/>
      <c r="F65" s="55">
        <f t="shared" si="2"/>
        <v>0</v>
      </c>
      <c r="G65" s="159"/>
      <c r="H65" s="57"/>
      <c r="I65" s="55">
        <f t="shared" si="13"/>
        <v>0</v>
      </c>
      <c r="J65" s="159"/>
      <c r="K65" s="57"/>
      <c r="L65" s="56">
        <f t="shared" si="14"/>
        <v>0</v>
      </c>
    </row>
    <row r="66" spans="1:14" ht="13.5" thickBot="1" x14ac:dyDescent="0.25">
      <c r="B66" s="47"/>
      <c r="C66" s="164"/>
      <c r="D66" s="159"/>
      <c r="E66" s="57"/>
      <c r="F66" s="55">
        <f t="shared" si="2"/>
        <v>0</v>
      </c>
      <c r="G66" s="159"/>
      <c r="H66" s="57"/>
      <c r="I66" s="55">
        <f t="shared" si="13"/>
        <v>0</v>
      </c>
      <c r="J66" s="159"/>
      <c r="K66" s="57"/>
      <c r="L66" s="56">
        <f t="shared" si="14"/>
        <v>0</v>
      </c>
    </row>
    <row r="67" spans="1:14" s="26" customFormat="1" ht="29.25" customHeight="1" thickBot="1" x14ac:dyDescent="0.25">
      <c r="B67" s="53" t="s">
        <v>248</v>
      </c>
      <c r="C67" s="356">
        <f>SUM(F61:F66)</f>
        <v>0</v>
      </c>
      <c r="D67" s="357"/>
      <c r="E67" s="357"/>
      <c r="F67" s="358"/>
      <c r="G67" s="394">
        <f>SUM(I61:I66)</f>
        <v>0</v>
      </c>
      <c r="H67" s="395"/>
      <c r="I67" s="396"/>
      <c r="J67" s="394">
        <f>SUM(L61:L66)</f>
        <v>0</v>
      </c>
      <c r="K67" s="395"/>
      <c r="L67" s="397"/>
    </row>
    <row r="68" spans="1:14" ht="15.75" thickBot="1" x14ac:dyDescent="0.25">
      <c r="B68" s="18" t="s">
        <v>252</v>
      </c>
      <c r="C68" s="164"/>
      <c r="D68" s="159"/>
      <c r="E68" s="57"/>
      <c r="F68" s="55">
        <f t="shared" si="2"/>
        <v>0</v>
      </c>
      <c r="G68" s="159"/>
      <c r="H68" s="57"/>
      <c r="I68" s="55">
        <f t="shared" ref="I68:I77" si="15">G68*H68</f>
        <v>0</v>
      </c>
      <c r="J68" s="159"/>
      <c r="K68" s="57"/>
      <c r="L68" s="56">
        <f t="shared" ref="L68:L77" si="16">J68*K68</f>
        <v>0</v>
      </c>
    </row>
    <row r="69" spans="1:14" ht="15.75" thickBot="1" x14ac:dyDescent="0.25">
      <c r="B69" s="18" t="s">
        <v>275</v>
      </c>
      <c r="C69" s="164"/>
      <c r="D69" s="159"/>
      <c r="E69" s="57"/>
      <c r="F69" s="55">
        <f t="shared" si="2"/>
        <v>0</v>
      </c>
      <c r="G69" s="159"/>
      <c r="H69" s="57"/>
      <c r="I69" s="55">
        <f t="shared" si="15"/>
        <v>0</v>
      </c>
      <c r="J69" s="159"/>
      <c r="K69" s="57"/>
      <c r="L69" s="56">
        <f t="shared" si="16"/>
        <v>0</v>
      </c>
    </row>
    <row r="70" spans="1:14" ht="15.75" thickBot="1" x14ac:dyDescent="0.25">
      <c r="B70" s="18" t="s">
        <v>253</v>
      </c>
      <c r="C70" s="164"/>
      <c r="D70" s="159"/>
      <c r="E70" s="57"/>
      <c r="F70" s="55">
        <f t="shared" si="2"/>
        <v>0</v>
      </c>
      <c r="G70" s="159"/>
      <c r="H70" s="57"/>
      <c r="I70" s="55">
        <f t="shared" si="15"/>
        <v>0</v>
      </c>
      <c r="J70" s="159"/>
      <c r="K70" s="57"/>
      <c r="L70" s="56">
        <f t="shared" si="16"/>
        <v>0</v>
      </c>
    </row>
    <row r="71" spans="1:14" ht="15.75" thickBot="1" x14ac:dyDescent="0.25">
      <c r="B71" s="18" t="s">
        <v>280</v>
      </c>
      <c r="C71" s="164"/>
      <c r="D71" s="159"/>
      <c r="E71" s="57"/>
      <c r="F71" s="55">
        <f t="shared" si="2"/>
        <v>0</v>
      </c>
      <c r="G71" s="159"/>
      <c r="H71" s="57"/>
      <c r="I71" s="55">
        <f t="shared" si="15"/>
        <v>0</v>
      </c>
      <c r="J71" s="159"/>
      <c r="K71" s="57"/>
      <c r="L71" s="56">
        <f t="shared" si="16"/>
        <v>0</v>
      </c>
    </row>
    <row r="72" spans="1:14" ht="15.75" thickBot="1" x14ac:dyDescent="0.25">
      <c r="B72" s="18" t="s">
        <v>281</v>
      </c>
      <c r="C72" s="164"/>
      <c r="D72" s="159"/>
      <c r="E72" s="57"/>
      <c r="F72" s="55">
        <f t="shared" si="2"/>
        <v>0</v>
      </c>
      <c r="G72" s="159"/>
      <c r="H72" s="57"/>
      <c r="I72" s="55">
        <f t="shared" si="15"/>
        <v>0</v>
      </c>
      <c r="J72" s="159"/>
      <c r="K72" s="57"/>
      <c r="L72" s="56">
        <f t="shared" si="16"/>
        <v>0</v>
      </c>
    </row>
    <row r="73" spans="1:14" s="167" customFormat="1" ht="15.75" thickBot="1" x14ac:dyDescent="0.25">
      <c r="A73" s="26"/>
      <c r="B73" s="18"/>
      <c r="C73" s="165"/>
      <c r="D73" s="160"/>
      <c r="E73" s="58"/>
      <c r="F73" s="55">
        <f t="shared" si="2"/>
        <v>0</v>
      </c>
      <c r="G73" s="160"/>
      <c r="H73" s="58"/>
      <c r="I73" s="55">
        <f t="shared" si="15"/>
        <v>0</v>
      </c>
      <c r="J73" s="160"/>
      <c r="K73" s="58"/>
      <c r="L73" s="56">
        <f t="shared" si="16"/>
        <v>0</v>
      </c>
    </row>
    <row r="74" spans="1:14" s="167" customFormat="1" ht="15.75" thickBot="1" x14ac:dyDescent="0.25">
      <c r="A74" s="26"/>
      <c r="B74" s="18"/>
      <c r="C74" s="165"/>
      <c r="D74" s="160"/>
      <c r="E74" s="58"/>
      <c r="F74" s="55">
        <f t="shared" si="2"/>
        <v>0</v>
      </c>
      <c r="G74" s="160"/>
      <c r="H74" s="58"/>
      <c r="I74" s="55">
        <f t="shared" si="15"/>
        <v>0</v>
      </c>
      <c r="J74" s="160"/>
      <c r="K74" s="58"/>
      <c r="L74" s="56">
        <f t="shared" si="16"/>
        <v>0</v>
      </c>
    </row>
    <row r="75" spans="1:14" s="166" customFormat="1" ht="13.5" thickBot="1" x14ac:dyDescent="0.25">
      <c r="A75" s="26"/>
      <c r="B75" s="5"/>
      <c r="C75" s="165"/>
      <c r="D75" s="160"/>
      <c r="E75" s="58"/>
      <c r="F75" s="55">
        <f t="shared" si="2"/>
        <v>0</v>
      </c>
      <c r="G75" s="160"/>
      <c r="H75" s="58"/>
      <c r="I75" s="55">
        <f t="shared" si="15"/>
        <v>0</v>
      </c>
      <c r="J75" s="160"/>
      <c r="K75" s="58"/>
      <c r="L75" s="56">
        <f t="shared" si="16"/>
        <v>0</v>
      </c>
    </row>
    <row r="76" spans="1:14" s="166" customFormat="1" ht="13.5" thickBot="1" x14ac:dyDescent="0.25">
      <c r="A76" s="26"/>
      <c r="B76" s="5"/>
      <c r="C76" s="165"/>
      <c r="D76" s="160"/>
      <c r="E76" s="58"/>
      <c r="F76" s="55">
        <f t="shared" si="2"/>
        <v>0</v>
      </c>
      <c r="G76" s="160"/>
      <c r="H76" s="58"/>
      <c r="I76" s="55">
        <f t="shared" si="15"/>
        <v>0</v>
      </c>
      <c r="J76" s="160"/>
      <c r="K76" s="58"/>
      <c r="L76" s="56">
        <f t="shared" si="16"/>
        <v>0</v>
      </c>
    </row>
    <row r="77" spans="1:14" ht="13.5" thickBot="1" x14ac:dyDescent="0.25">
      <c r="B77" s="5"/>
      <c r="C77" s="165"/>
      <c r="D77" s="160"/>
      <c r="E77" s="58"/>
      <c r="F77" s="55">
        <f t="shared" si="2"/>
        <v>0</v>
      </c>
      <c r="G77" s="160"/>
      <c r="H77" s="58"/>
      <c r="I77" s="55">
        <f t="shared" si="15"/>
        <v>0</v>
      </c>
      <c r="J77" s="160"/>
      <c r="K77" s="58"/>
      <c r="L77" s="56">
        <f t="shared" si="16"/>
        <v>0</v>
      </c>
    </row>
    <row r="78" spans="1:14" s="26" customFormat="1" ht="29.25" customHeight="1" thickBot="1" x14ac:dyDescent="0.25">
      <c r="B78" s="53" t="s">
        <v>251</v>
      </c>
      <c r="C78" s="394">
        <f>SUM(F68:F77)</f>
        <v>0</v>
      </c>
      <c r="D78" s="395"/>
      <c r="E78" s="395"/>
      <c r="F78" s="396"/>
      <c r="G78" s="394">
        <f>SUM(I68:I77)</f>
        <v>0</v>
      </c>
      <c r="H78" s="395"/>
      <c r="I78" s="396"/>
      <c r="J78" s="394">
        <f>SUM(L68:L77)</f>
        <v>0</v>
      </c>
      <c r="K78" s="395"/>
      <c r="L78" s="397"/>
    </row>
    <row r="79" spans="1:14" s="60" customFormat="1" ht="29.25" customHeight="1" thickBot="1" x14ac:dyDescent="0.25">
      <c r="B79" s="64" t="s">
        <v>266</v>
      </c>
      <c r="C79" s="388">
        <f>C78+C67+C60+C53+C37+C27+C20</f>
        <v>0</v>
      </c>
      <c r="D79" s="389"/>
      <c r="E79" s="389"/>
      <c r="F79" s="390"/>
      <c r="G79" s="388">
        <f>G20+G27+G37+G53+G60+G67+G78</f>
        <v>0</v>
      </c>
      <c r="H79" s="389"/>
      <c r="I79" s="389"/>
      <c r="J79" s="388">
        <f>J20+J27+J37+J53+J60+J67+J78</f>
        <v>0</v>
      </c>
      <c r="K79" s="389"/>
      <c r="L79" s="391"/>
      <c r="M79"/>
      <c r="N79"/>
    </row>
    <row r="82" spans="11:12" ht="18" x14ac:dyDescent="0.2">
      <c r="K82" s="297" t="s">
        <v>85</v>
      </c>
      <c r="L82" s="297"/>
    </row>
    <row r="154" spans="1:1" ht="15" x14ac:dyDescent="0.2">
      <c r="A154" s="60"/>
    </row>
  </sheetData>
  <sheetProtection algorithmName="SHA-512" hashValue="4mjXDZO9OvZFyTR62J1Uws1IbCxsMGMP2K/YmwzzEFB5OkEaitCeq8wuRMBix5ccqRNGu/eSH4rEaauXaSO/Jg==" saltValue="U9lO/LL5Fdhu1y52yV8EtQ==" spinCount="100000" sheet="1" objects="1" scenarios="1"/>
  <mergeCells count="33">
    <mergeCell ref="C53:F53"/>
    <mergeCell ref="G53:I53"/>
    <mergeCell ref="J53:L53"/>
    <mergeCell ref="C20:F20"/>
    <mergeCell ref="G20:I20"/>
    <mergeCell ref="J20:L20"/>
    <mergeCell ref="C37:F37"/>
    <mergeCell ref="G37:I37"/>
    <mergeCell ref="J37:L37"/>
    <mergeCell ref="C27:F27"/>
    <mergeCell ref="G27:I27"/>
    <mergeCell ref="J27:L27"/>
    <mergeCell ref="G67:I67"/>
    <mergeCell ref="J67:L67"/>
    <mergeCell ref="C60:F60"/>
    <mergeCell ref="G60:I60"/>
    <mergeCell ref="J60:L60"/>
    <mergeCell ref="C5:F5"/>
    <mergeCell ref="B2:L2"/>
    <mergeCell ref="K82:L82"/>
    <mergeCell ref="D6:F6"/>
    <mergeCell ref="G6:I6"/>
    <mergeCell ref="J6:L6"/>
    <mergeCell ref="D7:F7"/>
    <mergeCell ref="G7:I7"/>
    <mergeCell ref="J7:L7"/>
    <mergeCell ref="C79:F79"/>
    <mergeCell ref="C78:F78"/>
    <mergeCell ref="G78:I78"/>
    <mergeCell ref="J78:L78"/>
    <mergeCell ref="G79:I79"/>
    <mergeCell ref="J79:L79"/>
    <mergeCell ref="C67:F67"/>
  </mergeCells>
  <hyperlinks>
    <hyperlink ref="K82:L82" location="'9_Dienstleistung_Nebenbetriebe'!A1" display="weiter"/>
  </hyperlinks>
  <printOptions horizontalCentered="1"/>
  <pageMargins left="0.70866141732283472" right="0.70866141732283472" top="0.78740157480314965" bottom="0.78740157480314965" header="0.31496062992125984" footer="0.31496062992125984"/>
  <pageSetup paperSize="9" scale="56" fitToHeight="4" orientation="portrait" r:id="rId1"/>
  <headerFooter>
    <oddHeader>&amp;LAntrag Junglandwirteförderung 2023</oddHeader>
    <oddFooter>&amp;LTLLLR 03/2023&amp;C&amp;A&amp;R&amp;P von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0089C1"/>
  </sheetPr>
  <dimension ref="A1:P129"/>
  <sheetViews>
    <sheetView showGridLines="0" showRowColHeaders="0" zoomScaleNormal="100" workbookViewId="0">
      <pane ySplit="9" topLeftCell="A10" activePane="bottomLeft" state="frozen"/>
      <selection pane="bottomLeft" activeCell="P32" sqref="P31:P32"/>
    </sheetView>
  </sheetViews>
  <sheetFormatPr baseColWidth="10" defaultRowHeight="12.75" x14ac:dyDescent="0.2"/>
  <cols>
    <col min="1" max="1" width="3.28515625" style="26" customWidth="1"/>
    <col min="2" max="2" width="46.42578125" customWidth="1"/>
    <col min="3" max="3" width="11.5703125" style="168"/>
    <col min="7" max="7" width="11.5703125" style="168"/>
    <col min="10" max="10" width="11.5703125" style="168"/>
  </cols>
  <sheetData>
    <row r="1" spans="1:13" x14ac:dyDescent="0.2">
      <c r="A1" s="45"/>
    </row>
    <row r="2" spans="1:13" s="2" customFormat="1" ht="57.75" customHeight="1" x14ac:dyDescent="0.2">
      <c r="B2" s="338" t="s">
        <v>268</v>
      </c>
      <c r="C2" s="339"/>
      <c r="D2" s="339"/>
      <c r="E2" s="339"/>
      <c r="F2" s="339"/>
      <c r="G2" s="339"/>
      <c r="H2" s="339"/>
      <c r="I2" s="339"/>
      <c r="J2" s="339"/>
      <c r="K2" s="339"/>
      <c r="L2" s="339"/>
      <c r="M2"/>
    </row>
    <row r="3" spans="1:13" x14ac:dyDescent="0.2">
      <c r="A3" s="2"/>
    </row>
    <row r="4" spans="1:13" ht="13.5" thickBot="1" x14ac:dyDescent="0.25">
      <c r="A4" s="2"/>
    </row>
    <row r="5" spans="1:13" s="288" customFormat="1" ht="16.5" thickBot="1" x14ac:dyDescent="0.25">
      <c r="A5" s="2"/>
      <c r="B5" s="287" t="s">
        <v>371</v>
      </c>
      <c r="C5" s="353" t="str">
        <f>IF('3_Betriebsdaten'!C7:E7="","",'3_Betriebsdaten'!C7:E7)</f>
        <v/>
      </c>
      <c r="D5" s="354"/>
      <c r="E5" s="354"/>
      <c r="F5" s="355"/>
    </row>
    <row r="6" spans="1:13" ht="15.75" x14ac:dyDescent="0.2">
      <c r="A6" s="2"/>
      <c r="B6" s="25"/>
      <c r="C6" s="169"/>
      <c r="D6" s="392" t="s">
        <v>355</v>
      </c>
      <c r="E6" s="341"/>
      <c r="F6" s="347"/>
      <c r="G6" s="340" t="s">
        <v>357</v>
      </c>
      <c r="H6" s="341"/>
      <c r="I6" s="341"/>
      <c r="J6" s="340" t="s">
        <v>70</v>
      </c>
      <c r="K6" s="341"/>
      <c r="L6" s="373"/>
    </row>
    <row r="7" spans="1:13" ht="13.5" thickBot="1" x14ac:dyDescent="0.25">
      <c r="A7" s="2"/>
      <c r="B7" s="27"/>
      <c r="C7" s="170"/>
      <c r="D7" s="374">
        <f>IF('3_Betriebsdaten'!B13&gt;0,'3_Betriebsdaten'!B13,"")</f>
        <v>2024</v>
      </c>
      <c r="E7" s="375"/>
      <c r="F7" s="375"/>
      <c r="G7" s="393">
        <f>'3_Betriebsdaten'!C13</f>
        <v>2025</v>
      </c>
      <c r="H7" s="375"/>
      <c r="I7" s="375"/>
      <c r="J7" s="393">
        <f>'3_Betriebsdaten'!E13</f>
        <v>2026</v>
      </c>
      <c r="K7" s="375"/>
      <c r="L7" s="376"/>
    </row>
    <row r="8" spans="1:13" ht="38.25" x14ac:dyDescent="0.25">
      <c r="A8" s="28"/>
      <c r="B8" s="27" t="s">
        <v>254</v>
      </c>
      <c r="C8" s="170" t="s">
        <v>269</v>
      </c>
      <c r="D8" s="157" t="s">
        <v>255</v>
      </c>
      <c r="E8" s="30" t="s">
        <v>267</v>
      </c>
      <c r="F8" s="31" t="s">
        <v>120</v>
      </c>
      <c r="G8" s="173" t="s">
        <v>255</v>
      </c>
      <c r="H8" s="30" t="s">
        <v>267</v>
      </c>
      <c r="I8" s="31" t="s">
        <v>120</v>
      </c>
      <c r="J8" s="173" t="s">
        <v>255</v>
      </c>
      <c r="K8" s="30" t="s">
        <v>267</v>
      </c>
      <c r="L8" s="38" t="s">
        <v>120</v>
      </c>
    </row>
    <row r="9" spans="1:13" ht="16.5" thickBot="1" x14ac:dyDescent="0.3">
      <c r="A9" s="28"/>
      <c r="B9" s="32" t="s">
        <v>1</v>
      </c>
      <c r="C9" s="171" t="s">
        <v>2</v>
      </c>
      <c r="D9" s="158" t="s">
        <v>3</v>
      </c>
      <c r="E9" s="34" t="s">
        <v>4</v>
      </c>
      <c r="F9" s="35" t="s">
        <v>5</v>
      </c>
      <c r="G9" s="174" t="s">
        <v>6</v>
      </c>
      <c r="H9" s="34" t="s">
        <v>7</v>
      </c>
      <c r="I9" s="34" t="s">
        <v>8</v>
      </c>
      <c r="J9" s="174" t="s">
        <v>14</v>
      </c>
      <c r="K9" s="34" t="s">
        <v>66</v>
      </c>
      <c r="L9" s="39" t="s">
        <v>67</v>
      </c>
    </row>
    <row r="10" spans="1:13" ht="15.75" thickBot="1" x14ac:dyDescent="0.25">
      <c r="B10" s="18" t="s">
        <v>256</v>
      </c>
      <c r="C10" s="172"/>
      <c r="D10" s="159"/>
      <c r="E10" s="57"/>
      <c r="F10" s="55">
        <f t="shared" ref="F10:F18" si="0">D10*E10</f>
        <v>0</v>
      </c>
      <c r="G10" s="159"/>
      <c r="H10" s="57"/>
      <c r="I10" s="55">
        <f t="shared" ref="I10:I20" si="1">G10*H10</f>
        <v>0</v>
      </c>
      <c r="J10" s="159"/>
      <c r="K10" s="57"/>
      <c r="L10" s="56">
        <f t="shared" ref="L10:L20" si="2">J10*K10</f>
        <v>0</v>
      </c>
    </row>
    <row r="11" spans="1:13" ht="15.75" thickBot="1" x14ac:dyDescent="0.25">
      <c r="B11" s="19" t="s">
        <v>223</v>
      </c>
      <c r="C11" s="172"/>
      <c r="D11" s="159"/>
      <c r="E11" s="57"/>
      <c r="F11" s="55">
        <f t="shared" si="0"/>
        <v>0</v>
      </c>
      <c r="G11" s="159"/>
      <c r="H11" s="57"/>
      <c r="I11" s="55">
        <f t="shared" si="1"/>
        <v>0</v>
      </c>
      <c r="J11" s="159"/>
      <c r="K11" s="57"/>
      <c r="L11" s="56">
        <f t="shared" si="2"/>
        <v>0</v>
      </c>
    </row>
    <row r="12" spans="1:13" ht="15.75" thickBot="1" x14ac:dyDescent="0.25">
      <c r="B12" s="18" t="s">
        <v>284</v>
      </c>
      <c r="C12" s="172"/>
      <c r="D12" s="159"/>
      <c r="E12" s="57"/>
      <c r="F12" s="55">
        <f t="shared" si="0"/>
        <v>0</v>
      </c>
      <c r="G12" s="159"/>
      <c r="H12" s="57"/>
      <c r="I12" s="55">
        <f t="shared" si="1"/>
        <v>0</v>
      </c>
      <c r="J12" s="159"/>
      <c r="K12" s="57"/>
      <c r="L12" s="56">
        <f t="shared" si="2"/>
        <v>0</v>
      </c>
    </row>
    <row r="13" spans="1:13" ht="15.75" thickBot="1" x14ac:dyDescent="0.25">
      <c r="B13" s="19" t="s">
        <v>283</v>
      </c>
      <c r="C13" s="172"/>
      <c r="D13" s="159"/>
      <c r="E13" s="57"/>
      <c r="F13" s="55">
        <f t="shared" si="0"/>
        <v>0</v>
      </c>
      <c r="G13" s="159"/>
      <c r="H13" s="57"/>
      <c r="I13" s="55">
        <f t="shared" si="1"/>
        <v>0</v>
      </c>
      <c r="J13" s="159"/>
      <c r="K13" s="57"/>
      <c r="L13" s="56">
        <f t="shared" si="2"/>
        <v>0</v>
      </c>
    </row>
    <row r="14" spans="1:13" ht="15.75" thickBot="1" x14ac:dyDescent="0.25">
      <c r="B14" s="18" t="s">
        <v>282</v>
      </c>
      <c r="C14" s="172"/>
      <c r="D14" s="159"/>
      <c r="E14" s="57"/>
      <c r="F14" s="55">
        <f t="shared" si="0"/>
        <v>0</v>
      </c>
      <c r="G14" s="159"/>
      <c r="H14" s="57"/>
      <c r="I14" s="55">
        <f t="shared" si="1"/>
        <v>0</v>
      </c>
      <c r="J14" s="159"/>
      <c r="K14" s="57"/>
      <c r="L14" s="56">
        <f t="shared" si="2"/>
        <v>0</v>
      </c>
    </row>
    <row r="15" spans="1:13" ht="15.75" customHeight="1" thickBot="1" x14ac:dyDescent="0.25">
      <c r="B15" s="48"/>
      <c r="C15" s="172"/>
      <c r="D15" s="159"/>
      <c r="E15" s="57"/>
      <c r="F15" s="55">
        <f t="shared" si="0"/>
        <v>0</v>
      </c>
      <c r="G15" s="159"/>
      <c r="H15" s="57"/>
      <c r="I15" s="55">
        <f t="shared" si="1"/>
        <v>0</v>
      </c>
      <c r="J15" s="159"/>
      <c r="K15" s="57"/>
      <c r="L15" s="56">
        <f t="shared" si="2"/>
        <v>0</v>
      </c>
    </row>
    <row r="16" spans="1:13" ht="15.75" customHeight="1" thickBot="1" x14ac:dyDescent="0.25">
      <c r="B16" s="48"/>
      <c r="C16" s="172"/>
      <c r="D16" s="159"/>
      <c r="E16" s="57"/>
      <c r="F16" s="55">
        <f t="shared" si="0"/>
        <v>0</v>
      </c>
      <c r="G16" s="159"/>
      <c r="H16" s="57"/>
      <c r="I16" s="55">
        <f t="shared" si="1"/>
        <v>0</v>
      </c>
      <c r="J16" s="159"/>
      <c r="K16" s="57"/>
      <c r="L16" s="56">
        <f t="shared" si="2"/>
        <v>0</v>
      </c>
    </row>
    <row r="17" spans="2:16" ht="15.75" customHeight="1" thickBot="1" x14ac:dyDescent="0.25">
      <c r="B17" s="48"/>
      <c r="C17" s="172"/>
      <c r="D17" s="159"/>
      <c r="E17" s="57"/>
      <c r="F17" s="55">
        <f t="shared" si="0"/>
        <v>0</v>
      </c>
      <c r="G17" s="159"/>
      <c r="H17" s="57"/>
      <c r="I17" s="55">
        <f t="shared" si="1"/>
        <v>0</v>
      </c>
      <c r="J17" s="159"/>
      <c r="K17" s="57"/>
      <c r="L17" s="56">
        <f t="shared" si="2"/>
        <v>0</v>
      </c>
    </row>
    <row r="18" spans="2:16" ht="15.75" customHeight="1" thickBot="1" x14ac:dyDescent="0.25">
      <c r="B18" s="48"/>
      <c r="C18" s="172"/>
      <c r="D18" s="159"/>
      <c r="E18" s="57"/>
      <c r="F18" s="55">
        <f t="shared" si="0"/>
        <v>0</v>
      </c>
      <c r="G18" s="159"/>
      <c r="H18" s="57"/>
      <c r="I18" s="55">
        <f t="shared" si="1"/>
        <v>0</v>
      </c>
      <c r="J18" s="159"/>
      <c r="K18" s="57"/>
      <c r="L18" s="56">
        <f t="shared" si="2"/>
        <v>0</v>
      </c>
    </row>
    <row r="19" spans="2:16" ht="15.75" customHeight="1" thickBot="1" x14ac:dyDescent="0.25">
      <c r="B19" s="48"/>
      <c r="C19" s="172"/>
      <c r="D19" s="159"/>
      <c r="E19" s="57"/>
      <c r="F19" s="55">
        <f>D19*E19</f>
        <v>0</v>
      </c>
      <c r="G19" s="159"/>
      <c r="H19" s="57"/>
      <c r="I19" s="55">
        <f t="shared" si="1"/>
        <v>0</v>
      </c>
      <c r="J19" s="159"/>
      <c r="K19" s="57"/>
      <c r="L19" s="56">
        <f t="shared" si="2"/>
        <v>0</v>
      </c>
    </row>
    <row r="20" spans="2:16" ht="15.75" customHeight="1" thickBot="1" x14ac:dyDescent="0.25">
      <c r="B20" s="48"/>
      <c r="C20" s="172"/>
      <c r="D20" s="159"/>
      <c r="E20" s="57"/>
      <c r="F20" s="55">
        <f>D20*E20</f>
        <v>0</v>
      </c>
      <c r="G20" s="159"/>
      <c r="H20" s="57"/>
      <c r="I20" s="55">
        <f t="shared" si="1"/>
        <v>0</v>
      </c>
      <c r="J20" s="159"/>
      <c r="K20" s="57"/>
      <c r="L20" s="56">
        <f t="shared" si="2"/>
        <v>0</v>
      </c>
    </row>
    <row r="21" spans="2:16" ht="15.75" customHeight="1" thickBot="1" x14ac:dyDescent="0.25">
      <c r="B21" s="48"/>
      <c r="C21" s="172"/>
      <c r="D21" s="159"/>
      <c r="E21" s="57"/>
      <c r="F21" s="55">
        <f>D21*E21</f>
        <v>0</v>
      </c>
      <c r="G21" s="159"/>
      <c r="H21" s="57"/>
      <c r="I21" s="55">
        <f>G21*H21</f>
        <v>0</v>
      </c>
      <c r="J21" s="159"/>
      <c r="K21" s="57"/>
      <c r="L21" s="56">
        <f>J21*K21</f>
        <v>0</v>
      </c>
    </row>
    <row r="22" spans="2:16" s="26" customFormat="1" ht="29.25" customHeight="1" thickBot="1" x14ac:dyDescent="0.25">
      <c r="B22" s="53" t="s">
        <v>270</v>
      </c>
      <c r="C22" s="394">
        <f>SUM(F10:F21)</f>
        <v>0</v>
      </c>
      <c r="D22" s="395"/>
      <c r="E22" s="395"/>
      <c r="F22" s="396"/>
      <c r="G22" s="394">
        <f>SUM(I10:I21)</f>
        <v>0</v>
      </c>
      <c r="H22" s="395"/>
      <c r="I22" s="396"/>
      <c r="J22" s="394">
        <f>SUM(L10:L21)</f>
        <v>0</v>
      </c>
      <c r="K22" s="395"/>
      <c r="L22" s="397"/>
      <c r="P22" s="43"/>
    </row>
    <row r="23" spans="2:16" ht="15.75" thickBot="1" x14ac:dyDescent="0.25">
      <c r="B23" s="18" t="s">
        <v>257</v>
      </c>
      <c r="C23" s="172"/>
      <c r="D23" s="159"/>
      <c r="E23" s="57"/>
      <c r="F23" s="55">
        <f t="shared" ref="F23:F31" si="3">D23*E23</f>
        <v>0</v>
      </c>
      <c r="G23" s="172"/>
      <c r="H23" s="159"/>
      <c r="I23" s="55">
        <f t="shared" ref="I23:I31" si="4">G23*H23</f>
        <v>0</v>
      </c>
      <c r="J23" s="172"/>
      <c r="K23" s="172"/>
      <c r="L23" s="56">
        <f t="shared" ref="L23:L31" si="5">J23*K23</f>
        <v>0</v>
      </c>
    </row>
    <row r="24" spans="2:16" ht="15.75" thickBot="1" x14ac:dyDescent="0.25">
      <c r="B24" s="19" t="s">
        <v>258</v>
      </c>
      <c r="C24" s="172"/>
      <c r="D24" s="159"/>
      <c r="E24" s="57"/>
      <c r="F24" s="55">
        <f t="shared" si="3"/>
        <v>0</v>
      </c>
      <c r="G24" s="172"/>
      <c r="H24" s="159"/>
      <c r="I24" s="55">
        <f t="shared" si="4"/>
        <v>0</v>
      </c>
      <c r="J24" s="172"/>
      <c r="K24" s="159"/>
      <c r="L24" s="56">
        <f t="shared" si="5"/>
        <v>0</v>
      </c>
    </row>
    <row r="25" spans="2:16" ht="15.75" customHeight="1" thickBot="1" x14ac:dyDescent="0.25">
      <c r="B25" s="48"/>
      <c r="C25" s="172"/>
      <c r="D25" s="159"/>
      <c r="E25" s="57"/>
      <c r="F25" s="55">
        <f t="shared" si="3"/>
        <v>0</v>
      </c>
      <c r="G25" s="172"/>
      <c r="H25" s="159"/>
      <c r="I25" s="55">
        <f t="shared" si="4"/>
        <v>0</v>
      </c>
      <c r="J25" s="172"/>
      <c r="K25" s="159"/>
      <c r="L25" s="56">
        <f t="shared" si="5"/>
        <v>0</v>
      </c>
    </row>
    <row r="26" spans="2:16" ht="15.75" customHeight="1" thickBot="1" x14ac:dyDescent="0.25">
      <c r="B26" s="48"/>
      <c r="C26" s="172"/>
      <c r="D26" s="159"/>
      <c r="E26" s="57"/>
      <c r="F26" s="55">
        <f t="shared" si="3"/>
        <v>0</v>
      </c>
      <c r="G26" s="172"/>
      <c r="H26" s="159"/>
      <c r="I26" s="55">
        <f t="shared" si="4"/>
        <v>0</v>
      </c>
      <c r="J26" s="172"/>
      <c r="K26" s="159"/>
      <c r="L26" s="56">
        <f t="shared" si="5"/>
        <v>0</v>
      </c>
    </row>
    <row r="27" spans="2:16" ht="15.75" thickBot="1" x14ac:dyDescent="0.25">
      <c r="B27" s="18" t="s">
        <v>259</v>
      </c>
      <c r="C27" s="172"/>
      <c r="D27" s="159"/>
      <c r="E27" s="57"/>
      <c r="F27" s="55">
        <f t="shared" si="3"/>
        <v>0</v>
      </c>
      <c r="G27" s="172"/>
      <c r="H27" s="159"/>
      <c r="I27" s="55">
        <f t="shared" si="4"/>
        <v>0</v>
      </c>
      <c r="J27" s="172"/>
      <c r="K27" s="159"/>
      <c r="L27" s="56">
        <f t="shared" si="5"/>
        <v>0</v>
      </c>
    </row>
    <row r="28" spans="2:16" ht="15.75" thickBot="1" x14ac:dyDescent="0.25">
      <c r="B28" s="19" t="s">
        <v>260</v>
      </c>
      <c r="C28" s="172"/>
      <c r="D28" s="159"/>
      <c r="E28" s="57"/>
      <c r="F28" s="55">
        <f t="shared" si="3"/>
        <v>0</v>
      </c>
      <c r="G28" s="172"/>
      <c r="H28" s="159"/>
      <c r="I28" s="55">
        <f t="shared" si="4"/>
        <v>0</v>
      </c>
      <c r="J28" s="172"/>
      <c r="K28" s="159"/>
      <c r="L28" s="56">
        <f t="shared" si="5"/>
        <v>0</v>
      </c>
    </row>
    <row r="29" spans="2:16" ht="15.75" thickBot="1" x14ac:dyDescent="0.25">
      <c r="B29" s="18" t="s">
        <v>261</v>
      </c>
      <c r="C29" s="172"/>
      <c r="D29" s="159"/>
      <c r="E29" s="57"/>
      <c r="F29" s="55">
        <f t="shared" si="3"/>
        <v>0</v>
      </c>
      <c r="G29" s="172"/>
      <c r="H29" s="159"/>
      <c r="I29" s="55">
        <f t="shared" si="4"/>
        <v>0</v>
      </c>
      <c r="J29" s="172"/>
      <c r="K29" s="159"/>
      <c r="L29" s="56">
        <f t="shared" si="5"/>
        <v>0</v>
      </c>
    </row>
    <row r="30" spans="2:16" ht="13.5" thickBot="1" x14ac:dyDescent="0.25">
      <c r="B30" s="48"/>
      <c r="C30" s="172"/>
      <c r="D30" s="159"/>
      <c r="E30" s="57"/>
      <c r="F30" s="55">
        <f t="shared" si="3"/>
        <v>0</v>
      </c>
      <c r="G30" s="172"/>
      <c r="H30" s="159"/>
      <c r="I30" s="55">
        <f t="shared" si="4"/>
        <v>0</v>
      </c>
      <c r="J30" s="172"/>
      <c r="K30" s="159"/>
      <c r="L30" s="56">
        <f t="shared" si="5"/>
        <v>0</v>
      </c>
    </row>
    <row r="31" spans="2:16" ht="13.5" thickBot="1" x14ac:dyDescent="0.25">
      <c r="B31" s="48"/>
      <c r="C31" s="172"/>
      <c r="D31" s="159"/>
      <c r="E31" s="57"/>
      <c r="F31" s="55">
        <f t="shared" si="3"/>
        <v>0</v>
      </c>
      <c r="G31" s="172"/>
      <c r="H31" s="159"/>
      <c r="I31" s="55">
        <f t="shared" si="4"/>
        <v>0</v>
      </c>
      <c r="J31" s="172"/>
      <c r="K31" s="159"/>
      <c r="L31" s="56">
        <f t="shared" si="5"/>
        <v>0</v>
      </c>
    </row>
    <row r="32" spans="2:16" s="26" customFormat="1" ht="29.25" customHeight="1" thickBot="1" x14ac:dyDescent="0.25">
      <c r="B32" s="53" t="s">
        <v>271</v>
      </c>
      <c r="C32" s="394">
        <f>SUM(F23:F31)</f>
        <v>0</v>
      </c>
      <c r="D32" s="395"/>
      <c r="E32" s="395"/>
      <c r="F32" s="396"/>
      <c r="G32" s="394">
        <f>SUM(I23:I31)</f>
        <v>0</v>
      </c>
      <c r="H32" s="395"/>
      <c r="I32" s="396"/>
      <c r="J32" s="394">
        <f>SUM(L23:L31)</f>
        <v>0</v>
      </c>
      <c r="K32" s="395"/>
      <c r="L32" s="397"/>
    </row>
    <row r="33" spans="2:12" ht="15.75" thickBot="1" x14ac:dyDescent="0.25">
      <c r="B33" s="19" t="s">
        <v>285</v>
      </c>
      <c r="C33" s="172"/>
      <c r="D33" s="159"/>
      <c r="E33" s="57"/>
      <c r="F33" s="55">
        <f t="shared" ref="F33:F40" si="6">D33*E33</f>
        <v>0</v>
      </c>
      <c r="G33" s="172"/>
      <c r="H33" s="159"/>
      <c r="I33" s="55">
        <f t="shared" ref="I33:I40" si="7">G33*H33</f>
        <v>0</v>
      </c>
      <c r="J33" s="172"/>
      <c r="K33" s="159"/>
      <c r="L33" s="56">
        <f t="shared" ref="L33:L40" si="8">J33*K33</f>
        <v>0</v>
      </c>
    </row>
    <row r="34" spans="2:12" ht="15.75" thickBot="1" x14ac:dyDescent="0.25">
      <c r="B34" s="18" t="s">
        <v>286</v>
      </c>
      <c r="C34" s="172"/>
      <c r="D34" s="159"/>
      <c r="E34" s="57"/>
      <c r="F34" s="55">
        <f t="shared" si="6"/>
        <v>0</v>
      </c>
      <c r="G34" s="172"/>
      <c r="H34" s="159"/>
      <c r="I34" s="55">
        <f t="shared" si="7"/>
        <v>0</v>
      </c>
      <c r="J34" s="172"/>
      <c r="K34" s="159"/>
      <c r="L34" s="56">
        <f t="shared" si="8"/>
        <v>0</v>
      </c>
    </row>
    <row r="35" spans="2:12" ht="15.75" thickBot="1" x14ac:dyDescent="0.25">
      <c r="B35" s="19" t="s">
        <v>348</v>
      </c>
      <c r="C35" s="172"/>
      <c r="D35" s="159"/>
      <c r="E35" s="57"/>
      <c r="F35" s="55">
        <f t="shared" si="6"/>
        <v>0</v>
      </c>
      <c r="G35" s="172"/>
      <c r="H35" s="159"/>
      <c r="I35" s="55">
        <f t="shared" si="7"/>
        <v>0</v>
      </c>
      <c r="J35" s="172"/>
      <c r="K35" s="159"/>
      <c r="L35" s="56">
        <f t="shared" si="8"/>
        <v>0</v>
      </c>
    </row>
    <row r="36" spans="2:12" ht="15.75" thickBot="1" x14ac:dyDescent="0.25">
      <c r="B36" s="18" t="s">
        <v>262</v>
      </c>
      <c r="C36" s="172"/>
      <c r="D36" s="159"/>
      <c r="E36" s="57"/>
      <c r="F36" s="55">
        <f t="shared" si="6"/>
        <v>0</v>
      </c>
      <c r="G36" s="172"/>
      <c r="H36" s="159"/>
      <c r="I36" s="55">
        <f t="shared" si="7"/>
        <v>0</v>
      </c>
      <c r="J36" s="172"/>
      <c r="K36" s="159"/>
      <c r="L36" s="56">
        <f t="shared" si="8"/>
        <v>0</v>
      </c>
    </row>
    <row r="37" spans="2:12" ht="13.5" thickBot="1" x14ac:dyDescent="0.25">
      <c r="B37" s="48"/>
      <c r="C37" s="172"/>
      <c r="D37" s="159"/>
      <c r="E37" s="57"/>
      <c r="F37" s="55">
        <f t="shared" si="6"/>
        <v>0</v>
      </c>
      <c r="G37" s="172"/>
      <c r="H37" s="159"/>
      <c r="I37" s="55">
        <f t="shared" si="7"/>
        <v>0</v>
      </c>
      <c r="J37" s="172"/>
      <c r="K37" s="159"/>
      <c r="L37" s="56">
        <f t="shared" si="8"/>
        <v>0</v>
      </c>
    </row>
    <row r="38" spans="2:12" ht="13.5" thickBot="1" x14ac:dyDescent="0.25">
      <c r="B38" s="48"/>
      <c r="C38" s="172"/>
      <c r="D38" s="159"/>
      <c r="E38" s="57"/>
      <c r="F38" s="55">
        <f t="shared" si="6"/>
        <v>0</v>
      </c>
      <c r="G38" s="172"/>
      <c r="H38" s="159"/>
      <c r="I38" s="55">
        <f t="shared" si="7"/>
        <v>0</v>
      </c>
      <c r="J38" s="172"/>
      <c r="K38" s="159"/>
      <c r="L38" s="56">
        <f t="shared" si="8"/>
        <v>0</v>
      </c>
    </row>
    <row r="39" spans="2:12" ht="13.5" thickBot="1" x14ac:dyDescent="0.25">
      <c r="B39" s="48"/>
      <c r="C39" s="172"/>
      <c r="D39" s="159"/>
      <c r="E39" s="57"/>
      <c r="F39" s="55">
        <f t="shared" si="6"/>
        <v>0</v>
      </c>
      <c r="G39" s="172"/>
      <c r="H39" s="159"/>
      <c r="I39" s="55">
        <f t="shared" si="7"/>
        <v>0</v>
      </c>
      <c r="J39" s="172"/>
      <c r="K39" s="159"/>
      <c r="L39" s="56">
        <f t="shared" si="8"/>
        <v>0</v>
      </c>
    </row>
    <row r="40" spans="2:12" ht="13.5" thickBot="1" x14ac:dyDescent="0.25">
      <c r="B40" s="48"/>
      <c r="C40" s="172"/>
      <c r="D40" s="159"/>
      <c r="E40" s="57"/>
      <c r="F40" s="55">
        <f t="shared" si="6"/>
        <v>0</v>
      </c>
      <c r="G40" s="172"/>
      <c r="H40" s="159"/>
      <c r="I40" s="55">
        <f t="shared" si="7"/>
        <v>0</v>
      </c>
      <c r="J40" s="172"/>
      <c r="K40" s="159"/>
      <c r="L40" s="56">
        <f t="shared" si="8"/>
        <v>0</v>
      </c>
    </row>
    <row r="41" spans="2:12" s="26" customFormat="1" ht="29.25" customHeight="1" thickBot="1" x14ac:dyDescent="0.25">
      <c r="B41" s="53" t="s">
        <v>272</v>
      </c>
      <c r="C41" s="394">
        <f>SUM(F33:F40)</f>
        <v>0</v>
      </c>
      <c r="D41" s="395"/>
      <c r="E41" s="395"/>
      <c r="F41" s="396"/>
      <c r="G41" s="394">
        <f>SUM(I33:I40)</f>
        <v>0</v>
      </c>
      <c r="H41" s="395"/>
      <c r="I41" s="396"/>
      <c r="J41" s="394">
        <f>SUM(L33:L40)</f>
        <v>0</v>
      </c>
      <c r="K41" s="395"/>
      <c r="L41" s="397"/>
    </row>
    <row r="42" spans="2:12" ht="15.75" thickBot="1" x14ac:dyDescent="0.25">
      <c r="B42" s="18" t="s">
        <v>130</v>
      </c>
      <c r="C42" s="172"/>
      <c r="D42" s="159"/>
      <c r="E42" s="57"/>
      <c r="F42" s="55">
        <f>D42*E42</f>
        <v>0</v>
      </c>
      <c r="G42" s="172"/>
      <c r="H42" s="159"/>
      <c r="I42" s="55">
        <f>G42*H42</f>
        <v>0</v>
      </c>
      <c r="J42" s="172"/>
      <c r="K42" s="159"/>
      <c r="L42" s="56">
        <f>J42*K42</f>
        <v>0</v>
      </c>
    </row>
    <row r="43" spans="2:12" ht="13.5" thickBot="1" x14ac:dyDescent="0.25">
      <c r="B43" s="48"/>
      <c r="C43" s="172"/>
      <c r="D43" s="159"/>
      <c r="E43" s="57"/>
      <c r="F43" s="55">
        <f>D43*E43</f>
        <v>0</v>
      </c>
      <c r="G43" s="172"/>
      <c r="H43" s="159"/>
      <c r="I43" s="55">
        <f>G43*H43</f>
        <v>0</v>
      </c>
      <c r="J43" s="172"/>
      <c r="K43" s="159"/>
      <c r="L43" s="56">
        <f>J43*K43</f>
        <v>0</v>
      </c>
    </row>
    <row r="44" spans="2:12" ht="13.5" thickBot="1" x14ac:dyDescent="0.25">
      <c r="B44" s="48"/>
      <c r="C44" s="172"/>
      <c r="D44" s="159"/>
      <c r="E44" s="57"/>
      <c r="F44" s="55">
        <f>D44*E44</f>
        <v>0</v>
      </c>
      <c r="G44" s="172"/>
      <c r="H44" s="159"/>
      <c r="I44" s="55">
        <f>G44*H44</f>
        <v>0</v>
      </c>
      <c r="J44" s="172"/>
      <c r="K44" s="159"/>
      <c r="L44" s="56">
        <f>J44*K44</f>
        <v>0</v>
      </c>
    </row>
    <row r="45" spans="2:12" ht="13.5" thickBot="1" x14ac:dyDescent="0.25">
      <c r="B45" s="48"/>
      <c r="C45" s="172"/>
      <c r="D45" s="159"/>
      <c r="E45" s="57"/>
      <c r="F45" s="55">
        <f>D45*E45</f>
        <v>0</v>
      </c>
      <c r="G45" s="172"/>
      <c r="H45" s="159"/>
      <c r="I45" s="55">
        <f>G45*H45</f>
        <v>0</v>
      </c>
      <c r="J45" s="172"/>
      <c r="K45" s="159"/>
      <c r="L45" s="56">
        <f>J45*K45</f>
        <v>0</v>
      </c>
    </row>
    <row r="46" spans="2:12" ht="13.5" thickBot="1" x14ac:dyDescent="0.25">
      <c r="B46" s="48"/>
      <c r="C46" s="172"/>
      <c r="D46" s="159"/>
      <c r="E46" s="57"/>
      <c r="F46" s="55">
        <f>D46*E46</f>
        <v>0</v>
      </c>
      <c r="G46" s="172"/>
      <c r="H46" s="159"/>
      <c r="I46" s="55">
        <f>G46*H46</f>
        <v>0</v>
      </c>
      <c r="J46" s="172"/>
      <c r="K46" s="159"/>
      <c r="L46" s="56">
        <f>J46*K46</f>
        <v>0</v>
      </c>
    </row>
    <row r="47" spans="2:12" s="26" customFormat="1" ht="29.25" customHeight="1" thickBot="1" x14ac:dyDescent="0.25">
      <c r="B47" s="53" t="s">
        <v>273</v>
      </c>
      <c r="C47" s="394">
        <f>SUM(F42:F46)</f>
        <v>0</v>
      </c>
      <c r="D47" s="395"/>
      <c r="E47" s="395"/>
      <c r="F47" s="396"/>
      <c r="G47" s="394">
        <f>SUM(I42:I46)</f>
        <v>0</v>
      </c>
      <c r="H47" s="395"/>
      <c r="I47" s="396"/>
      <c r="J47" s="394">
        <f>SUM(L42:L46)</f>
        <v>0</v>
      </c>
      <c r="K47" s="395"/>
      <c r="L47" s="397"/>
    </row>
    <row r="48" spans="2:12" s="26" customFormat="1" ht="29.25" customHeight="1" thickBot="1" x14ac:dyDescent="0.25">
      <c r="B48" s="64" t="s">
        <v>274</v>
      </c>
      <c r="C48" s="388">
        <f>C47+C41+C32+C22</f>
        <v>0</v>
      </c>
      <c r="D48" s="389"/>
      <c r="E48" s="389"/>
      <c r="F48" s="390"/>
      <c r="G48" s="388">
        <f>G47+G41+G32+G22</f>
        <v>0</v>
      </c>
      <c r="H48" s="389"/>
      <c r="I48" s="389">
        <f>SUM(I39:I47)</f>
        <v>0</v>
      </c>
      <c r="J48" s="388">
        <f>J47+J41+J32+J22</f>
        <v>0</v>
      </c>
      <c r="K48" s="389"/>
      <c r="L48" s="391">
        <f>SUM(L39:L47)</f>
        <v>0</v>
      </c>
    </row>
    <row r="51" spans="10:12" ht="18" x14ac:dyDescent="0.2">
      <c r="J51" s="297" t="s">
        <v>85</v>
      </c>
      <c r="K51" s="297"/>
      <c r="L51" s="297"/>
    </row>
    <row r="129" spans="1:1" ht="15" x14ac:dyDescent="0.2">
      <c r="A129" s="60"/>
    </row>
  </sheetData>
  <sheetProtection algorithmName="SHA-512" hashValue="6cle/kvXdnNfMLdABrkAcclqji9RNWIR7f0Ckt4S1Qc3+dcfKUq55mBGeK4UpevdMNf28sSE0TpQuWDYZybGnA==" saltValue="ja7r3KGe+l41s4ZmMYrG9A==" spinCount="100000" sheet="1" objects="1" scenarios="1"/>
  <mergeCells count="24">
    <mergeCell ref="C47:F47"/>
    <mergeCell ref="G47:I47"/>
    <mergeCell ref="J22:L22"/>
    <mergeCell ref="G32:I32"/>
    <mergeCell ref="J32:L32"/>
    <mergeCell ref="G41:I41"/>
    <mergeCell ref="J41:L41"/>
    <mergeCell ref="G22:I22"/>
    <mergeCell ref="C5:F5"/>
    <mergeCell ref="B2:L2"/>
    <mergeCell ref="C22:F22"/>
    <mergeCell ref="J51:L51"/>
    <mergeCell ref="D6:F6"/>
    <mergeCell ref="G6:I6"/>
    <mergeCell ref="J6:L6"/>
    <mergeCell ref="D7:F7"/>
    <mergeCell ref="G7:I7"/>
    <mergeCell ref="J7:L7"/>
    <mergeCell ref="J47:L47"/>
    <mergeCell ref="C48:F48"/>
    <mergeCell ref="G48:I48"/>
    <mergeCell ref="J48:L48"/>
    <mergeCell ref="C32:F32"/>
    <mergeCell ref="C41:F41"/>
  </mergeCells>
  <hyperlinks>
    <hyperlink ref="J51:L51" location="'10_Betriebsertrag'!A1" display="weiter"/>
  </hyperlinks>
  <printOptions horizontalCentered="1"/>
  <pageMargins left="0.70866141732283472" right="0.70866141732283472" top="0.78740157480314965" bottom="0.78740157480314965" header="0.31496062992125984" footer="0.31496062992125984"/>
  <pageSetup paperSize="9" scale="55" fitToHeight="4" orientation="landscape" r:id="rId1"/>
  <headerFooter>
    <oddHeader>&amp;LAntrag Junglandwirteförderung 2023</oddHeader>
    <oddFooter>&amp;LTLLLR 03/2023&amp;C&amp;A&amp;R&amp;P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18</vt:i4>
      </vt:variant>
    </vt:vector>
  </HeadingPairs>
  <TitlesOfParts>
    <vt:vector size="33" baseType="lpstr">
      <vt:lpstr>1_Deckblatt</vt:lpstr>
      <vt:lpstr>2_Erläuterungen</vt:lpstr>
      <vt:lpstr>3_Betriebsdaten</vt:lpstr>
      <vt:lpstr>4_Pflanzenbau</vt:lpstr>
      <vt:lpstr>5_Tierhaltung</vt:lpstr>
      <vt:lpstr>6_Obst-Gartenbau_Glas</vt:lpstr>
      <vt:lpstr>7_Obst-Gartenbau_Freiland</vt:lpstr>
      <vt:lpstr>8_Direktvermarktung</vt:lpstr>
      <vt:lpstr>9_Dienstleistung_Nebenbetriebe</vt:lpstr>
      <vt:lpstr>10_Betriebsertrag</vt:lpstr>
      <vt:lpstr>11_Betriebsaufwendungen</vt:lpstr>
      <vt:lpstr>12_Gewinn_Jahresüberschuss</vt:lpstr>
      <vt:lpstr>13_Investitionsplan</vt:lpstr>
      <vt:lpstr>14_Erläuterungen_zum_Antrag</vt:lpstr>
      <vt:lpstr>Hilfstabelle_Dropdown</vt:lpstr>
      <vt:lpstr>'1_Deckblatt'!Druckbereich</vt:lpstr>
      <vt:lpstr>'10_Betriebsertrag'!Druckbereich</vt:lpstr>
      <vt:lpstr>'11_Betriebsaufwendungen'!Druckbereich</vt:lpstr>
      <vt:lpstr>'12_Gewinn_Jahresüberschuss'!Druckbereich</vt:lpstr>
      <vt:lpstr>'13_Investitionsplan'!Druckbereich</vt:lpstr>
      <vt:lpstr>'2_Erläuterungen'!Druckbereich</vt:lpstr>
      <vt:lpstr>'3_Betriebsdaten'!Druckbereich</vt:lpstr>
      <vt:lpstr>'4_Pflanzenbau'!Druckbereich</vt:lpstr>
      <vt:lpstr>'5_Tierhaltung'!Druckbereich</vt:lpstr>
      <vt:lpstr>'6_Obst-Gartenbau_Glas'!Druckbereich</vt:lpstr>
      <vt:lpstr>'7_Obst-Gartenbau_Freiland'!Druckbereich</vt:lpstr>
      <vt:lpstr>'8_Direktvermarktung'!Druckbereich</vt:lpstr>
      <vt:lpstr>'9_Dienstleistung_Nebenbetriebe'!Druckbereich</vt:lpstr>
      <vt:lpstr>'4_Pflanzenbau'!Drucktitel</vt:lpstr>
      <vt:lpstr>'5_Tierhaltung'!Drucktitel</vt:lpstr>
      <vt:lpstr>'6_Obst-Gartenbau_Glas'!Drucktitel</vt:lpstr>
      <vt:lpstr>'7_Obst-Gartenbau_Freiland'!Drucktitel</vt:lpstr>
      <vt:lpstr>'8_Direktvermarktung'!Drucktitel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Uta.Maier@tlllr.thueringen.de;Andre.Hoffmann@tlllr.thueringen.de;Claudia.Kuhaupt@tlllr.thueringen.de</dc:creator>
  <cp:lastModifiedBy>TLLLR Kuhaupt, Claudia</cp:lastModifiedBy>
  <cp:lastPrinted>2023-03-21T10:53:38Z</cp:lastPrinted>
  <dcterms:created xsi:type="dcterms:W3CDTF">2004-11-16T10:32:15Z</dcterms:created>
  <dcterms:modified xsi:type="dcterms:W3CDTF">2023-12-19T13:02:38Z</dcterms:modified>
</cp:coreProperties>
</file>