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5 SoFaJuSp\Mittelanforderung\04 in Arbeit\"/>
    </mc:Choice>
  </mc:AlternateContent>
  <bookViews>
    <workbookView xWindow="17625" yWindow="-15" windowWidth="1980" windowHeight="11820" activeTab="1"/>
  </bookViews>
  <sheets>
    <sheet name="Änderungsdoku" sheetId="5" r:id="rId1"/>
    <sheet name="Mittelanforderung" sheetId="1" r:id="rId2"/>
    <sheet name="Übersicht geplante Ausgaben" sheetId="4" r:id="rId3"/>
  </sheets>
  <definedNames>
    <definedName name="_xlnm.Print_Area" localSheetId="0">Änderungsdoku!$A:$C</definedName>
    <definedName name="_xlnm.Print_Area" localSheetId="1">Mittelanforderung!$A$1:$R$68</definedName>
    <definedName name="_xlnm.Print_Area" localSheetId="2">'Übersicht geplante Ausgaben'!$A$1:$S$57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K38" i="4" l="1"/>
  <c r="G38" i="4"/>
  <c r="A68" i="1" l="1"/>
  <c r="A67" i="1"/>
  <c r="A4" i="5"/>
  <c r="B44" i="4" l="1"/>
  <c r="O44" i="4" l="1"/>
  <c r="O48" i="4" s="1"/>
  <c r="K25" i="4" l="1"/>
  <c r="O25" i="4"/>
  <c r="G25" i="4"/>
  <c r="O23" i="4" l="1"/>
  <c r="K23" i="4"/>
  <c r="G23" i="4"/>
  <c r="A6" i="4"/>
  <c r="D55" i="1"/>
  <c r="A4" i="4" s="1"/>
  <c r="S3" i="4"/>
  <c r="S2" i="4"/>
  <c r="O1" i="4"/>
  <c r="O28" i="4" l="1"/>
  <c r="O38" i="4" s="1"/>
  <c r="O40" i="4" s="1"/>
  <c r="O50" i="4" s="1"/>
  <c r="O54" i="4" s="1"/>
  <c r="O56" i="4" s="1"/>
  <c r="K28" i="4"/>
  <c r="K40" i="4" s="1"/>
  <c r="G28" i="4"/>
  <c r="G40" i="4" s="1"/>
</calcChain>
</file>

<file path=xl/sharedStrings.xml><?xml version="1.0" encoding="utf-8"?>
<sst xmlns="http://schemas.openxmlformats.org/spreadsheetml/2006/main" count="91" uniqueCount="81">
  <si>
    <t>Zuwendungsempfänger/Anschrift</t>
  </si>
  <si>
    <t>Mittelanforderung</t>
  </si>
  <si>
    <t>Kontoinhaber:</t>
  </si>
  <si>
    <t>Name des Geldinstituts:</t>
  </si>
  <si>
    <t>Aktenzeichen: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</si>
  <si>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</si>
  <si>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</si>
  <si>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</si>
  <si>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</si>
  <si>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</si>
  <si>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</si>
  <si>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</si>
  <si>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</si>
  <si>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</si>
  <si>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</si>
  <si>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</si>
  <si>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</si>
  <si>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</si>
  <si>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</si>
  <si>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>F-JBH</t>
  </si>
  <si>
    <t>Summe Personalausgaben</t>
  </si>
  <si>
    <t>Gesamtsumme</t>
  </si>
  <si>
    <t>IBAN:</t>
  </si>
  <si>
    <t>BIC:</t>
  </si>
  <si>
    <r>
      <t>Anlage</t>
    </r>
    <r>
      <rPr>
        <sz val="9"/>
        <rFont val="Arial"/>
        <family val="2"/>
      </rPr>
      <t>: Übersicht über die geplanten Ausgaben</t>
    </r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</si>
  <si>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</si>
  <si>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</si>
  <si>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</si>
  <si>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</si>
  <si>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</si>
  <si>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</si>
  <si>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</si>
  <si>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V 1.2</t>
  </si>
  <si>
    <t>1. Änderung</t>
  </si>
  <si>
    <t>Förderung des Jugendberufshilfe Thüringen e. V. nach § 19 des Thüringer Kinder- und Jugendhilfe-Ausführungsgesetzes (ThürKJHAG)</t>
  </si>
  <si>
    <t>Zuwendungsbescheid vom:</t>
  </si>
  <si>
    <t>Ich bestätige, dass die Bedingungen und Auflagen des o. g. Bescheides erfüllt werden und keine mitteilungspflichtigen</t>
  </si>
  <si>
    <t>Änderungen eingetreten sind. Nicht verbrauchte Mittel zeige ich unverzüglich an. Eine Übersicht über die geplanten</t>
  </si>
  <si>
    <t>Ausgaben für den o. g. Zeitraum habe ich dieser Mittelanforderung beigefügt.</t>
  </si>
  <si>
    <t>in Höhe von: (in €)</t>
  </si>
  <si>
    <t>zuwendungsfähige
Gesamtausgaben
in €</t>
  </si>
  <si>
    <t>1. Personalausgaben</t>
  </si>
  <si>
    <t>Anteil der 
Landesmittel
in €</t>
  </si>
  <si>
    <t>Anteil der privaten und 
öffentlichen Mittel
in €</t>
  </si>
  <si>
    <t>1.</t>
  </si>
  <si>
    <t>Übersicht der zuwendungsfähigen Ausgaben</t>
  </si>
  <si>
    <t>in €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</si>
  <si>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</si>
  <si>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</si>
  <si>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</si>
  <si>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</si>
  <si>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</si>
  <si>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t>Abrufbare Mittel mit dieser Mittelanforderung</t>
  </si>
  <si>
    <t>2.</t>
  </si>
  <si>
    <t>Zuwendungsbetrag: (in €)</t>
  </si>
  <si>
    <t>Berechnung der abrufbaren Mittel</t>
  </si>
  <si>
    <t>Umstellung auf Office-Version ab 2007 (Format .xlsx),  inhaltliche und formale Anpassungen</t>
  </si>
  <si>
    <t>V 1.3</t>
  </si>
  <si>
    <t>Adressänderung</t>
  </si>
  <si>
    <t>Weimarische Straße 45/46</t>
  </si>
  <si>
    <t>99099 Erfurt</t>
  </si>
  <si>
    <t>Förderung der Jugendberufshilfe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</si>
  <si>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</si>
  <si>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</si>
  <si>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</si>
  <si>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</si>
  <si>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</si>
  <si>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</si>
  <si>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</si>
  <si>
    <t>V 2.1</t>
  </si>
  <si>
    <t>2. Sach- und Verwaltungsausgaben</t>
  </si>
  <si>
    <t>Rechts-/Beratungskosten, Ausgaben für</t>
  </si>
  <si>
    <t>Zuwendungsfähige Sachausgaben sind:</t>
  </si>
  <si>
    <t>Miete/Leasing für Betriebsausstattung,</t>
  </si>
  <si>
    <t>Summe Sach- und Verwaltungsausg.</t>
  </si>
  <si>
    <t>(15% der zuwendungsfähigen Personalausgaben</t>
  </si>
  <si>
    <t>Miete/Mietnebenkosten, sonstige Sachausgaben,</t>
  </si>
  <si>
    <t xml:space="preserve">Ausgaben für Dienstreisen/Weiterbildung, </t>
  </si>
  <si>
    <t>Wirtschaftsprüfer/Steuerberater, Kosten für externen</t>
  </si>
  <si>
    <t>Datenschutz, Ausgaben für Öffentlichkeitsarbeit)</t>
  </si>
  <si>
    <t>Anpassung des Ausgabenplanes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</si>
</sst>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1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9"/>
      <color theme="0" tint="-0.49998474074526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i/>
      <sz val="8"/>
      <color rgb="FF0070C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1" fillId="0" borderId="0"/>
    <xf numFmtId="0" fontId="1" fillId="0" borderId="0"/>
  </cellStyleXfs>
  <cellXfs count="192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8" fillId="0" borderId="0" xfId="35" applyFont="1" applyFill="1" applyBorder="1" applyAlignment="1" applyProtection="1">
      <alignment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1" fontId="1" fillId="0" borderId="0" xfId="35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top"/>
    </xf>
    <xf numFmtId="0" fontId="3" fillId="0" borderId="1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6" fillId="0" borderId="0" xfId="35" applyFont="1" applyFill="1" applyBorder="1" applyAlignment="1" applyProtection="1">
      <alignment vertical="center"/>
    </xf>
    <xf numFmtId="0" fontId="6" fillId="0" borderId="0" xfId="35" applyFont="1" applyFill="1" applyBorder="1" applyAlignment="1" applyProtection="1">
      <alignment horizontal="right" vertical="center"/>
    </xf>
    <xf numFmtId="0" fontId="6" fillId="0" borderId="0" xfId="35" applyFont="1" applyFill="1" applyBorder="1" applyAlignment="1" applyProtection="1">
      <alignment horizontal="left" vertical="center"/>
    </xf>
    <xf numFmtId="0" fontId="4" fillId="0" borderId="0" xfId="35" applyFont="1" applyFill="1" applyAlignment="1" applyProtection="1">
      <alignment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vertical="center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0" fontId="4" fillId="19" borderId="12" xfId="35" applyFont="1" applyFill="1" applyBorder="1" applyAlignment="1" applyProtection="1">
      <alignment horizontal="left" vertical="center" indent="1"/>
    </xf>
    <xf numFmtId="0" fontId="4" fillId="19" borderId="13" xfId="35" applyFont="1" applyFill="1" applyBorder="1" applyAlignment="1" applyProtection="1">
      <alignment vertical="center"/>
    </xf>
    <xf numFmtId="0" fontId="4" fillId="19" borderId="14" xfId="35" applyFont="1" applyFill="1" applyBorder="1" applyAlignment="1" applyProtection="1">
      <alignment vertical="center"/>
    </xf>
    <xf numFmtId="0" fontId="4" fillId="0" borderId="17" xfId="35" applyFont="1" applyFill="1" applyBorder="1" applyAlignment="1" applyProtection="1">
      <alignment horizontal="left" vertical="center" indent="1"/>
    </xf>
    <xf numFmtId="0" fontId="1" fillId="0" borderId="15" xfId="35" applyFont="1" applyFill="1" applyBorder="1" applyAlignment="1" applyProtection="1">
      <alignment vertical="center"/>
    </xf>
    <xf numFmtId="0" fontId="1" fillId="0" borderId="10" xfId="35" applyFont="1" applyFill="1" applyBorder="1" applyAlignment="1" applyProtection="1">
      <alignment vertical="center"/>
    </xf>
    <xf numFmtId="0" fontId="1" fillId="0" borderId="10" xfId="35" applyFont="1" applyFill="1" applyBorder="1" applyAlignment="1" applyProtection="1">
      <alignment horizontal="center" vertical="center" wrapText="1"/>
    </xf>
    <xf numFmtId="0" fontId="4" fillId="0" borderId="17" xfId="35" applyFont="1" applyFill="1" applyBorder="1" applyAlignment="1" applyProtection="1">
      <alignment vertical="center"/>
    </xf>
    <xf numFmtId="0" fontId="4" fillId="0" borderId="0" xfId="35" applyFont="1" applyFill="1" applyBorder="1" applyAlignment="1" applyProtection="1">
      <alignment vertical="center"/>
    </xf>
    <xf numFmtId="0" fontId="38" fillId="0" borderId="0" xfId="35" applyFont="1" applyFill="1" applyBorder="1" applyAlignment="1" applyProtection="1">
      <alignment horizontal="right" vertical="center" wrapText="1" indent="1"/>
    </xf>
    <xf numFmtId="0" fontId="1" fillId="0" borderId="18" xfId="35" applyFont="1" applyFill="1" applyBorder="1" applyAlignment="1" applyProtection="1">
      <alignment vertical="center"/>
    </xf>
    <xf numFmtId="0" fontId="1" fillId="0" borderId="17" xfId="35" applyFont="1" applyFill="1" applyBorder="1" applyAlignment="1" applyProtection="1">
      <alignment vertical="center"/>
    </xf>
    <xf numFmtId="0" fontId="1" fillId="0" borderId="0" xfId="35" applyFont="1" applyFill="1" applyBorder="1" applyAlignment="1" applyProtection="1">
      <alignment horizontal="center" vertical="center" wrapText="1"/>
    </xf>
    <xf numFmtId="0" fontId="4" fillId="0" borderId="32" xfId="35" applyFont="1" applyFill="1" applyBorder="1" applyAlignment="1" applyProtection="1">
      <alignment vertical="center"/>
    </xf>
    <xf numFmtId="0" fontId="1" fillId="0" borderId="32" xfId="35" applyFont="1" applyFill="1" applyBorder="1" applyAlignment="1" applyProtection="1">
      <alignment vertical="center"/>
    </xf>
    <xf numFmtId="0" fontId="4" fillId="0" borderId="32" xfId="35" applyFont="1" applyFill="1" applyBorder="1" applyAlignment="1" applyProtection="1">
      <alignment horizontal="left" vertical="center" indent="2"/>
    </xf>
    <xf numFmtId="0" fontId="38" fillId="0" borderId="33" xfId="35" applyFont="1" applyFill="1" applyBorder="1" applyAlignment="1" applyProtection="1">
      <alignment horizontal="right" vertical="center" wrapText="1" indent="1"/>
    </xf>
    <xf numFmtId="0" fontId="4" fillId="0" borderId="32" xfId="35" applyFont="1" applyFill="1" applyBorder="1" applyAlignment="1" applyProtection="1">
      <alignment horizontal="left" vertical="center" indent="1"/>
    </xf>
    <xf numFmtId="0" fontId="1" fillId="0" borderId="19" xfId="35" applyFont="1" applyFill="1" applyBorder="1" applyAlignment="1" applyProtection="1">
      <alignment vertical="center"/>
    </xf>
    <xf numFmtId="0" fontId="1" fillId="0" borderId="11" xfId="35" applyFont="1" applyFill="1" applyBorder="1" applyAlignment="1" applyProtection="1">
      <alignment vertical="center"/>
    </xf>
    <xf numFmtId="0" fontId="1" fillId="0" borderId="20" xfId="35" applyFont="1" applyFill="1" applyBorder="1" applyAlignment="1" applyProtection="1">
      <alignment vertical="center"/>
    </xf>
    <xf numFmtId="0" fontId="4" fillId="0" borderId="10" xfId="35" applyFont="1" applyFill="1" applyBorder="1" applyAlignment="1" applyProtection="1">
      <alignment horizontal="left" vertical="center" indent="1"/>
    </xf>
    <xf numFmtId="0" fontId="4" fillId="0" borderId="0" xfId="35" applyFont="1" applyFill="1" applyBorder="1" applyAlignment="1" applyProtection="1">
      <alignment horizontal="left" vertical="center" indent="1"/>
    </xf>
    <xf numFmtId="0" fontId="39" fillId="0" borderId="0" xfId="45" applyNumberFormat="1" applyFont="1" applyBorder="1" applyAlignment="1" applyProtection="1">
      <alignment vertical="center"/>
      <protection hidden="1"/>
    </xf>
    <xf numFmtId="0" fontId="35" fillId="0" borderId="0" xfId="45" applyNumberFormat="1" applyFont="1" applyBorder="1" applyAlignment="1" applyProtection="1">
      <alignment vertical="center"/>
      <protection hidden="1"/>
    </xf>
    <xf numFmtId="0" fontId="1" fillId="0" borderId="0" xfId="45" applyNumberFormat="1" applyAlignment="1" applyProtection="1">
      <alignment vertical="center"/>
      <protection hidden="1"/>
    </xf>
    <xf numFmtId="0" fontId="36" fillId="19" borderId="34" xfId="45" applyNumberFormat="1" applyFont="1" applyFill="1" applyBorder="1" applyAlignment="1" applyProtection="1">
      <alignment horizontal="left" indent="1"/>
      <protection hidden="1"/>
    </xf>
    <xf numFmtId="0" fontId="1" fillId="19" borderId="31" xfId="45" applyNumberFormat="1" applyFont="1" applyFill="1" applyBorder="1" applyAlignment="1" applyProtection="1">
      <alignment vertical="center"/>
      <protection hidden="1"/>
    </xf>
    <xf numFmtId="0" fontId="1" fillId="19" borderId="35" xfId="45" applyNumberFormat="1" applyFont="1" applyFill="1" applyBorder="1" applyAlignment="1" applyProtection="1">
      <alignment vertical="center"/>
      <protection hidden="1"/>
    </xf>
    <xf numFmtId="0" fontId="36" fillId="19" borderId="36" xfId="45" applyNumberFormat="1" applyFont="1" applyFill="1" applyBorder="1" applyAlignment="1" applyProtection="1">
      <alignment horizontal="left" vertical="top" indent="1"/>
      <protection hidden="1"/>
    </xf>
    <xf numFmtId="0" fontId="1" fillId="19" borderId="30" xfId="45" applyNumberFormat="1" applyFont="1" applyFill="1" applyBorder="1" applyAlignment="1" applyProtection="1">
      <alignment vertical="center"/>
      <protection hidden="1"/>
    </xf>
    <xf numFmtId="0" fontId="1" fillId="19" borderId="37" xfId="45" applyNumberFormat="1" applyFont="1" applyFill="1" applyBorder="1" applyAlignment="1" applyProtection="1">
      <alignment vertical="center"/>
      <protection hidden="1"/>
    </xf>
    <xf numFmtId="0" fontId="38" fillId="0" borderId="0" xfId="45" quotePrefix="1" applyNumberFormat="1" applyFont="1" applyBorder="1" applyAlignment="1" applyProtection="1">
      <alignment horizontal="left" vertical="center"/>
      <protection hidden="1"/>
    </xf>
    <xf numFmtId="0" fontId="4" fillId="21" borderId="38" xfId="45" applyNumberFormat="1" applyFont="1" applyFill="1" applyBorder="1" applyAlignment="1" applyProtection="1">
      <alignment horizontal="left" vertical="center" indent="1"/>
      <protection hidden="1"/>
    </xf>
    <xf numFmtId="0" fontId="1" fillId="21" borderId="39" xfId="45" applyNumberFormat="1" applyFill="1" applyBorder="1" applyAlignment="1" applyProtection="1">
      <alignment horizontal="center" vertical="center"/>
      <protection hidden="1"/>
    </xf>
    <xf numFmtId="0" fontId="1" fillId="21" borderId="40" xfId="45" applyNumberFormat="1" applyFill="1" applyBorder="1" applyAlignment="1" applyProtection="1">
      <alignment vertical="center"/>
      <protection hidden="1"/>
    </xf>
    <xf numFmtId="0" fontId="4" fillId="18" borderId="41" xfId="45" applyNumberFormat="1" applyFont="1" applyFill="1" applyBorder="1" applyAlignment="1">
      <alignment horizontal="left" vertical="center" indent="1"/>
    </xf>
    <xf numFmtId="0" fontId="4" fillId="18" borderId="41" xfId="45" applyNumberFormat="1" applyFont="1" applyFill="1" applyBorder="1" applyAlignment="1">
      <alignment horizontal="center" vertical="center"/>
    </xf>
    <xf numFmtId="0" fontId="1" fillId="0" borderId="0" xfId="45" applyNumberFormat="1" applyBorder="1" applyAlignment="1" applyProtection="1">
      <alignment vertical="center"/>
      <protection hidden="1"/>
    </xf>
    <xf numFmtId="166" fontId="37" fillId="0" borderId="41" xfId="44" applyNumberFormat="1" applyFont="1" applyBorder="1" applyAlignment="1" applyProtection="1">
      <alignment horizontal="left" vertical="center" indent="1"/>
      <protection hidden="1"/>
    </xf>
    <xf numFmtId="166" fontId="1" fillId="0" borderId="41" xfId="44" applyNumberFormat="1" applyFont="1" applyBorder="1" applyAlignment="1" applyProtection="1">
      <alignment horizontal="center" vertical="center"/>
      <protection hidden="1"/>
    </xf>
    <xf numFmtId="0" fontId="1" fillId="0" borderId="41" xfId="44" applyNumberFormat="1" applyFont="1" applyBorder="1" applyAlignment="1" applyProtection="1">
      <alignment horizontal="left" vertical="center" wrapText="1" indent="1"/>
      <protection hidden="1"/>
    </xf>
    <xf numFmtId="166" fontId="1" fillId="0" borderId="41" xfId="44" applyNumberFormat="1" applyFont="1" applyBorder="1" applyAlignment="1" applyProtection="1">
      <alignment horizontal="left" vertical="center" indent="1"/>
      <protection hidden="1"/>
    </xf>
    <xf numFmtId="0" fontId="1" fillId="0" borderId="0" xfId="45" applyNumberFormat="1" applyAlignment="1" applyProtection="1">
      <alignment horizontal="left" vertical="center" indent="1"/>
      <protection hidden="1"/>
    </xf>
    <xf numFmtId="166" fontId="1" fillId="0" borderId="41" xfId="45" applyNumberFormat="1" applyFont="1" applyBorder="1" applyAlignment="1">
      <alignment horizontal="left" vertical="center" indent="1"/>
    </xf>
    <xf numFmtId="166" fontId="1" fillId="0" borderId="41" xfId="44" applyNumberFormat="1" applyFont="1" applyBorder="1" applyAlignment="1">
      <alignment horizontal="center" vertical="center"/>
    </xf>
    <xf numFmtId="0" fontId="1" fillId="0" borderId="41" xfId="45" applyNumberFormat="1" applyFont="1" applyBorder="1" applyAlignment="1">
      <alignment horizontal="left" vertical="center" wrapText="1" indent="1"/>
    </xf>
    <xf numFmtId="166" fontId="1" fillId="0" borderId="41" xfId="45" applyNumberFormat="1" applyFont="1" applyBorder="1" applyAlignment="1">
      <alignment horizontal="center" vertical="center"/>
    </xf>
    <xf numFmtId="0" fontId="13" fillId="0" borderId="0" xfId="45" quotePrefix="1" applyNumberFormat="1" applyFont="1" applyAlignment="1" applyProtection="1">
      <alignment vertical="center"/>
      <protection hidden="1"/>
    </xf>
    <xf numFmtId="49" fontId="40" fillId="0" borderId="15" xfId="35" applyNumberFormat="1" applyFont="1" applyFill="1" applyBorder="1" applyAlignment="1" applyProtection="1">
      <alignment horizontal="left" vertical="center" indent="1"/>
      <protection locked="0"/>
    </xf>
    <xf numFmtId="49" fontId="40" fillId="0" borderId="17" xfId="35" applyNumberFormat="1" applyFont="1" applyFill="1" applyBorder="1" applyAlignment="1" applyProtection="1">
      <alignment horizontal="left" vertical="center" indent="1"/>
      <protection locked="0"/>
    </xf>
    <xf numFmtId="167" fontId="1" fillId="0" borderId="17" xfId="35" applyNumberFormat="1" applyFont="1" applyFill="1" applyBorder="1" applyAlignment="1" applyProtection="1">
      <alignment horizontal="right" vertical="center" indent="1"/>
    </xf>
    <xf numFmtId="167" fontId="1" fillId="0" borderId="0" xfId="35" applyNumberFormat="1" applyFont="1" applyFill="1" applyBorder="1" applyAlignment="1" applyProtection="1">
      <alignment horizontal="right" vertical="center" indent="1"/>
    </xf>
    <xf numFmtId="167" fontId="1" fillId="0" borderId="18" xfId="35" applyNumberFormat="1" applyFont="1" applyFill="1" applyBorder="1" applyAlignment="1" applyProtection="1">
      <alignment horizontal="right" vertical="center" indent="1"/>
    </xf>
    <xf numFmtId="0" fontId="3" fillId="0" borderId="15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/>
    </xf>
    <xf numFmtId="0" fontId="3" fillId="0" borderId="16" xfId="0" applyFont="1" applyBorder="1" applyAlignment="1" applyProtection="1">
      <alignment vertical="top"/>
    </xf>
    <xf numFmtId="0" fontId="3" fillId="0" borderId="17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19" xfId="0" applyFont="1" applyBorder="1" applyAlignment="1" applyProtection="1">
      <alignment vertical="top"/>
    </xf>
    <xf numFmtId="0" fontId="3" fillId="0" borderId="11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164" fontId="1" fillId="17" borderId="19" xfId="0" applyNumberFormat="1" applyFont="1" applyFill="1" applyBorder="1" applyAlignment="1" applyProtection="1">
      <alignment horizontal="left" vertical="center" indent="1"/>
      <protection locked="0"/>
    </xf>
    <xf numFmtId="164" fontId="1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1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</xf>
    <xf numFmtId="0" fontId="13" fillId="0" borderId="16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14" fontId="11" fillId="17" borderId="11" xfId="0" applyNumberFormat="1" applyFont="1" applyFill="1" applyBorder="1" applyAlignment="1" applyProtection="1">
      <alignment horizontal="right" vertical="center"/>
      <protection locked="0"/>
    </xf>
    <xf numFmtId="0" fontId="11" fillId="17" borderId="11" xfId="0" applyNumberFormat="1" applyFont="1" applyFill="1" applyBorder="1" applyAlignment="1" applyProtection="1">
      <alignment horizontal="right" vertical="center"/>
      <protection locked="0"/>
    </xf>
    <xf numFmtId="0" fontId="11" fillId="17" borderId="0" xfId="0" applyFont="1" applyFill="1" applyBorder="1" applyAlignment="1" applyProtection="1">
      <alignment vertical="center"/>
      <protection locked="0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1" xfId="0" applyNumberFormat="1" applyFont="1" applyFill="1" applyBorder="1" applyAlignment="1" applyProtection="1">
      <alignment horizontal="left" vertical="center"/>
      <protection locked="0"/>
    </xf>
    <xf numFmtId="49" fontId="1" fillId="17" borderId="15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6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7" xfId="0" applyNumberFormat="1" applyFont="1" applyFill="1" applyBorder="1" applyAlignment="1" applyProtection="1">
      <alignment horizontal="left" vertical="center" indent="1"/>
      <protection locked="0"/>
    </xf>
    <xf numFmtId="49" fontId="1" fillId="17" borderId="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8" xfId="0" applyNumberFormat="1" applyFont="1" applyFill="1" applyBorder="1" applyAlignment="1" applyProtection="1">
      <alignment horizontal="left" vertical="center" indent="1"/>
      <protection locked="0"/>
    </xf>
    <xf numFmtId="0" fontId="34" fillId="0" borderId="0" xfId="0" applyFont="1" applyFill="1" applyBorder="1" applyAlignment="1" applyProtection="1">
      <alignment horizontal="center" vertical="center"/>
    </xf>
    <xf numFmtId="4" fontId="8" fillId="17" borderId="12" xfId="0" applyNumberFormat="1" applyFont="1" applyFill="1" applyBorder="1" applyAlignment="1" applyProtection="1">
      <alignment horizontal="center" vertical="center"/>
      <protection locked="0" hidden="1"/>
    </xf>
    <xf numFmtId="4" fontId="8" fillId="17" borderId="13" xfId="0" applyNumberFormat="1" applyFont="1" applyFill="1" applyBorder="1" applyAlignment="1" applyProtection="1">
      <alignment horizontal="center" vertical="center"/>
      <protection locked="0" hidden="1"/>
    </xf>
    <xf numFmtId="4" fontId="8" fillId="17" borderId="14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 applyProtection="1">
      <alignment vertical="top" wrapText="1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4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4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14" fontId="8" fillId="17" borderId="14" xfId="0" applyNumberFormat="1" applyFont="1" applyFill="1" applyBorder="1" applyAlignment="1" applyProtection="1">
      <alignment horizontal="center" vertical="center"/>
      <protection locked="0"/>
    </xf>
    <xf numFmtId="4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" fontId="8" fillId="17" borderId="13" xfId="0" applyNumberFormat="1" applyFont="1" applyFill="1" applyBorder="1" applyAlignment="1" applyProtection="1">
      <alignment horizontal="left" vertical="center" indent="1"/>
      <protection locked="0"/>
    </xf>
    <xf numFmtId="4" fontId="8" fillId="17" borderId="14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4" xfId="0" applyNumberFormat="1" applyFont="1" applyFill="1" applyBorder="1" applyAlignment="1" applyProtection="1">
      <alignment horizontal="left" vertical="center" indent="1"/>
      <protection locked="0"/>
    </xf>
    <xf numFmtId="0" fontId="11" fillId="17" borderId="11" xfId="0" applyFont="1" applyFill="1" applyBorder="1" applyAlignment="1" applyProtection="1">
      <alignment vertical="center"/>
      <protection locked="0"/>
    </xf>
    <xf numFmtId="167" fontId="1" fillId="0" borderId="15" xfId="35" applyNumberFormat="1" applyFont="1" applyFill="1" applyBorder="1" applyAlignment="1" applyProtection="1">
      <alignment horizontal="right" vertical="center" indent="1"/>
    </xf>
    <xf numFmtId="167" fontId="1" fillId="0" borderId="10" xfId="35" applyNumberFormat="1" applyFont="1" applyFill="1" applyBorder="1" applyAlignment="1" applyProtection="1">
      <alignment horizontal="right" vertical="center" indent="1"/>
    </xf>
    <xf numFmtId="167" fontId="1" fillId="0" borderId="16" xfId="35" applyNumberFormat="1" applyFont="1" applyFill="1" applyBorder="1" applyAlignment="1" applyProtection="1">
      <alignment horizontal="right" vertical="center" indent="1"/>
    </xf>
    <xf numFmtId="167" fontId="1" fillId="0" borderId="17" xfId="35" applyNumberFormat="1" applyFont="1" applyFill="1" applyBorder="1" applyAlignment="1" applyProtection="1">
      <alignment horizontal="right" vertical="center" indent="1"/>
    </xf>
    <xf numFmtId="167" fontId="1" fillId="0" borderId="0" xfId="35" applyNumberFormat="1" applyFont="1" applyFill="1" applyBorder="1" applyAlignment="1" applyProtection="1">
      <alignment horizontal="right" vertical="center" indent="1"/>
    </xf>
    <xf numFmtId="167" fontId="1" fillId="0" borderId="18" xfId="35" applyNumberFormat="1" applyFont="1" applyFill="1" applyBorder="1" applyAlignment="1" applyProtection="1">
      <alignment horizontal="right" vertical="center" indent="1"/>
    </xf>
    <xf numFmtId="167" fontId="4" fillId="0" borderId="26" xfId="35" applyNumberFormat="1" applyFont="1" applyFill="1" applyBorder="1" applyAlignment="1" applyProtection="1">
      <alignment horizontal="right" vertical="center" indent="1"/>
    </xf>
    <xf numFmtId="167" fontId="4" fillId="0" borderId="27" xfId="35" applyNumberFormat="1" applyFont="1" applyFill="1" applyBorder="1" applyAlignment="1" applyProtection="1">
      <alignment horizontal="right" vertical="center" indent="1"/>
    </xf>
    <xf numFmtId="167" fontId="4" fillId="0" borderId="28" xfId="35" applyNumberFormat="1" applyFont="1" applyFill="1" applyBorder="1" applyAlignment="1" applyProtection="1">
      <alignment horizontal="right" vertical="center" indent="1"/>
    </xf>
    <xf numFmtId="49" fontId="4" fillId="0" borderId="26" xfId="35" applyNumberFormat="1" applyFont="1" applyFill="1" applyBorder="1" applyAlignment="1" applyProtection="1">
      <alignment horizontal="left" vertical="center" indent="1"/>
    </xf>
    <xf numFmtId="49" fontId="4" fillId="0" borderId="27" xfId="35" applyNumberFormat="1" applyFont="1" applyFill="1" applyBorder="1" applyAlignment="1" applyProtection="1">
      <alignment horizontal="left" vertical="center" indent="1"/>
    </xf>
    <xf numFmtId="49" fontId="4" fillId="0" borderId="28" xfId="35" applyNumberFormat="1" applyFont="1" applyFill="1" applyBorder="1" applyAlignment="1" applyProtection="1">
      <alignment horizontal="left" vertical="center" indent="1"/>
    </xf>
    <xf numFmtId="4" fontId="1" fillId="17" borderId="21" xfId="35" applyNumberFormat="1" applyFont="1" applyFill="1" applyBorder="1" applyAlignment="1" applyProtection="1">
      <alignment horizontal="right" vertical="center" indent="1"/>
      <protection locked="0"/>
    </xf>
    <xf numFmtId="49" fontId="1" fillId="17" borderId="21" xfId="35" applyNumberFormat="1" applyFont="1" applyFill="1" applyBorder="1" applyAlignment="1" applyProtection="1">
      <alignment horizontal="left" vertical="center" indent="1"/>
      <protection locked="0"/>
    </xf>
    <xf numFmtId="49" fontId="8" fillId="0" borderId="12" xfId="35" applyNumberFormat="1" applyFont="1" applyFill="1" applyBorder="1" applyAlignment="1" applyProtection="1">
      <alignment horizontal="left" vertical="center" indent="1"/>
    </xf>
    <xf numFmtId="49" fontId="8" fillId="0" borderId="13" xfId="35" applyNumberFormat="1" applyFont="1" applyFill="1" applyBorder="1" applyAlignment="1" applyProtection="1">
      <alignment horizontal="left" vertical="center" indent="1"/>
    </xf>
    <xf numFmtId="0" fontId="8" fillId="0" borderId="13" xfId="35" applyNumberFormat="1" applyFont="1" applyFill="1" applyBorder="1" applyAlignment="1" applyProtection="1">
      <alignment horizontal="left" vertical="center" indent="1"/>
    </xf>
    <xf numFmtId="0" fontId="8" fillId="0" borderId="14" xfId="35" applyNumberFormat="1" applyFont="1" applyFill="1" applyBorder="1" applyAlignment="1" applyProtection="1">
      <alignment horizontal="left" vertical="center" indent="1"/>
    </xf>
    <xf numFmtId="4" fontId="1" fillId="17" borderId="29" xfId="35" applyNumberFormat="1" applyFont="1" applyFill="1" applyBorder="1" applyAlignment="1" applyProtection="1">
      <alignment horizontal="right" vertical="center" indent="1"/>
      <protection locked="0"/>
    </xf>
    <xf numFmtId="4" fontId="1" fillId="17" borderId="22" xfId="35" applyNumberFormat="1" applyFont="1" applyFill="1" applyBorder="1" applyAlignment="1" applyProtection="1">
      <alignment horizontal="right" vertical="center" indent="1"/>
      <protection locked="0"/>
    </xf>
    <xf numFmtId="0" fontId="3" fillId="0" borderId="23" xfId="35" applyFont="1" applyFill="1" applyBorder="1" applyAlignment="1" applyProtection="1">
      <alignment horizontal="center" vertical="center" wrapText="1"/>
    </xf>
    <xf numFmtId="0" fontId="3" fillId="0" borderId="23" xfId="35" applyFont="1" applyFill="1" applyBorder="1" applyAlignment="1" applyProtection="1">
      <alignment horizontal="center" vertical="center"/>
    </xf>
    <xf numFmtId="0" fontId="3" fillId="0" borderId="24" xfId="35" applyFont="1" applyFill="1" applyBorder="1" applyAlignment="1" applyProtection="1">
      <alignment horizontal="center" vertical="center"/>
    </xf>
    <xf numFmtId="0" fontId="3" fillId="0" borderId="25" xfId="35" applyFont="1" applyFill="1" applyBorder="1" applyAlignment="1" applyProtection="1">
      <alignment horizontal="center" vertical="center"/>
    </xf>
    <xf numFmtId="0" fontId="3" fillId="0" borderId="24" xfId="35" applyFont="1" applyFill="1" applyBorder="1" applyAlignment="1" applyProtection="1">
      <alignment horizontal="center" vertical="center" wrapText="1"/>
    </xf>
    <xf numFmtId="0" fontId="4" fillId="0" borderId="15" xfId="35" applyFont="1" applyFill="1" applyBorder="1" applyAlignment="1" applyProtection="1">
      <alignment horizontal="left" vertical="center" indent="1"/>
    </xf>
    <xf numFmtId="0" fontId="4" fillId="0" borderId="10" xfId="35" applyFont="1" applyFill="1" applyBorder="1" applyAlignment="1" applyProtection="1">
      <alignment horizontal="left" vertical="center" indent="1"/>
    </xf>
    <xf numFmtId="0" fontId="4" fillId="0" borderId="16" xfId="35" applyFont="1" applyFill="1" applyBorder="1" applyAlignment="1" applyProtection="1">
      <alignment horizontal="left" vertical="center" indent="1"/>
    </xf>
    <xf numFmtId="0" fontId="4" fillId="0" borderId="17" xfId="35" applyFont="1" applyFill="1" applyBorder="1" applyAlignment="1" applyProtection="1">
      <alignment horizontal="left" vertical="center" indent="1"/>
    </xf>
    <xf numFmtId="0" fontId="4" fillId="0" borderId="0" xfId="35" applyFont="1" applyFill="1" applyBorder="1" applyAlignment="1" applyProtection="1">
      <alignment horizontal="left" vertical="center" indent="1"/>
    </xf>
    <xf numFmtId="0" fontId="4" fillId="0" borderId="18" xfId="35" applyFont="1" applyFill="1" applyBorder="1" applyAlignment="1" applyProtection="1">
      <alignment horizontal="left" vertical="center" indent="1"/>
    </xf>
    <xf numFmtId="0" fontId="4" fillId="0" borderId="19" xfId="35" applyFont="1" applyFill="1" applyBorder="1" applyAlignment="1" applyProtection="1">
      <alignment horizontal="left" vertical="center" indent="1"/>
    </xf>
    <xf numFmtId="0" fontId="4" fillId="0" borderId="11" xfId="35" applyFont="1" applyFill="1" applyBorder="1" applyAlignment="1" applyProtection="1">
      <alignment horizontal="left" vertical="center" indent="1"/>
    </xf>
    <xf numFmtId="0" fontId="4" fillId="0" borderId="20" xfId="35" applyFont="1" applyFill="1" applyBorder="1" applyAlignment="1" applyProtection="1">
      <alignment horizontal="left" vertical="center" indent="1"/>
    </xf>
    <xf numFmtId="49" fontId="1" fillId="17" borderId="29" xfId="35" applyNumberFormat="1" applyFont="1" applyFill="1" applyBorder="1" applyAlignment="1" applyProtection="1">
      <alignment horizontal="left" vertical="center" indent="1"/>
      <protection locked="0"/>
    </xf>
    <xf numFmtId="0" fontId="4" fillId="0" borderId="23" xfId="35" applyFont="1" applyFill="1" applyBorder="1" applyAlignment="1" applyProtection="1">
      <alignment horizontal="left" vertical="center" indent="1"/>
    </xf>
    <xf numFmtId="0" fontId="4" fillId="0" borderId="24" xfId="35" applyFont="1" applyFill="1" applyBorder="1" applyAlignment="1" applyProtection="1">
      <alignment horizontal="left" vertical="center" indent="1"/>
    </xf>
    <xf numFmtId="0" fontId="4" fillId="0" borderId="25" xfId="35" applyFont="1" applyFill="1" applyBorder="1" applyAlignment="1" applyProtection="1">
      <alignment horizontal="left" vertical="center" indent="1"/>
    </xf>
    <xf numFmtId="49" fontId="1" fillId="17" borderId="22" xfId="35" applyNumberFormat="1" applyFont="1" applyFill="1" applyBorder="1" applyAlignment="1" applyProtection="1">
      <alignment horizontal="left" vertical="center" indent="1"/>
      <protection locked="0"/>
    </xf>
    <xf numFmtId="167" fontId="1" fillId="0" borderId="12" xfId="35" applyNumberFormat="1" applyFont="1" applyFill="1" applyBorder="1" applyAlignment="1" applyProtection="1">
      <alignment horizontal="right" vertical="center" indent="1"/>
    </xf>
    <xf numFmtId="167" fontId="1" fillId="0" borderId="13" xfId="35" applyNumberFormat="1" applyFont="1" applyFill="1" applyBorder="1" applyAlignment="1" applyProtection="1">
      <alignment horizontal="right" vertical="center" indent="1"/>
    </xf>
    <xf numFmtId="167" fontId="1" fillId="0" borderId="14" xfId="35" applyNumberFormat="1" applyFont="1" applyFill="1" applyBorder="1" applyAlignment="1" applyProtection="1">
      <alignment horizontal="right" vertical="center" indent="1"/>
    </xf>
    <xf numFmtId="4" fontId="1" fillId="20" borderId="12" xfId="35" applyNumberFormat="1" applyFont="1" applyFill="1" applyBorder="1" applyAlignment="1" applyProtection="1">
      <alignment horizontal="right" vertical="center" indent="1"/>
      <protection locked="0"/>
    </xf>
    <xf numFmtId="4" fontId="1" fillId="20" borderId="13" xfId="35" applyNumberFormat="1" applyFont="1" applyFill="1" applyBorder="1" applyAlignment="1" applyProtection="1">
      <alignment horizontal="right" vertical="center" indent="1"/>
      <protection locked="0"/>
    </xf>
    <xf numFmtId="4" fontId="1" fillId="20" borderId="14" xfId="35" applyNumberFormat="1" applyFont="1" applyFill="1" applyBorder="1" applyAlignment="1" applyProtection="1">
      <alignment horizontal="right" vertical="center" indent="1"/>
      <protection locked="0"/>
    </xf>
  </cellXfs>
  <cellStyles count="4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5" xfId="45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>
      <selection activeCell="A17" sqref="A17"/>
    </sheetView>
  </sheetViews>
  <sheetFormatPr baseColWidth="10" defaultColWidth="11.42578125" defaultRowHeight="12"/>
  <cols>
    <col min="1" max="1" width="10.7109375" style="37" customWidth="1"/>
    <col min="2" max="2" width="15.7109375" style="38" customWidth="1"/>
    <col min="3" max="3" width="78.7109375" style="37" customWidth="1"/>
    <col min="4" max="16384" width="11.42578125" style="37"/>
  </cols>
  <sheetData>
    <row r="1" spans="1:7" s="67" customFormat="1" ht="30" customHeight="1" thickBot="1">
      <c r="A1" s="65" t="s">
        <v>25</v>
      </c>
      <c r="B1" s="66"/>
      <c r="C1" s="66"/>
    </row>
    <row r="2" spans="1:7" s="67" customFormat="1" ht="30" customHeight="1" thickTop="1">
      <c r="A2" s="68" t="s">
        <v>1</v>
      </c>
      <c r="B2" s="69"/>
      <c r="C2" s="70"/>
    </row>
    <row r="3" spans="1:7" s="67" customFormat="1" ht="30" customHeight="1" thickBot="1">
      <c r="A3" s="71" t="s">
        <v>61</v>
      </c>
      <c r="B3" s="72"/>
      <c r="C3" s="73"/>
    </row>
    <row r="4" spans="1:7" ht="15" customHeight="1" thickTop="1">
      <c r="A4" s="74" t="str">
        <f>IF(AND(Mittelanforderung!F35=0,Mittelanforderung!F43="",Mittelanforderung!F47="")," - öffentlich -"," - vertraulich -")</f>
        <v xml:space="preserve"> - öffentlich -</v>
      </c>
      <c r="E4" s="39"/>
    </row>
    <row r="5" spans="1:7" ht="15" customHeight="1">
      <c r="E5" s="39"/>
    </row>
    <row r="6" spans="1:7" s="67" customFormat="1" ht="18" customHeight="1">
      <c r="A6" s="75" t="s">
        <v>62</v>
      </c>
      <c r="B6" s="76"/>
      <c r="C6" s="77"/>
    </row>
    <row r="7" spans="1:7" s="80" customFormat="1" ht="18" customHeight="1">
      <c r="A7" s="78" t="s">
        <v>26</v>
      </c>
      <c r="B7" s="79" t="s">
        <v>27</v>
      </c>
      <c r="C7" s="78" t="s">
        <v>28</v>
      </c>
      <c r="F7" s="67"/>
    </row>
    <row r="8" spans="1:7" s="39" customFormat="1" ht="24" customHeight="1">
      <c r="A8" s="81" t="s">
        <v>29</v>
      </c>
      <c r="B8" s="82">
        <v>41003</v>
      </c>
      <c r="C8" s="83" t="s">
        <v>30</v>
      </c>
      <c r="D8" s="37"/>
      <c r="E8" s="37"/>
      <c r="F8" s="37"/>
    </row>
    <row r="9" spans="1:7" ht="24" customHeight="1">
      <c r="A9" s="81" t="s">
        <v>31</v>
      </c>
      <c r="B9" s="82">
        <v>41627</v>
      </c>
      <c r="C9" s="83" t="s">
        <v>33</v>
      </c>
      <c r="G9" s="39"/>
    </row>
    <row r="10" spans="1:7" ht="24" customHeight="1">
      <c r="A10" s="84" t="s">
        <v>32</v>
      </c>
      <c r="B10" s="82">
        <v>43227</v>
      </c>
      <c r="C10" s="83" t="s">
        <v>56</v>
      </c>
    </row>
    <row r="11" spans="1:7" ht="24" customHeight="1">
      <c r="A11" s="84" t="s">
        <v>57</v>
      </c>
      <c r="B11" s="82">
        <v>44838</v>
      </c>
      <c r="C11" s="83" t="s">
        <v>58</v>
      </c>
    </row>
    <row r="12" spans="1:7" s="67" customFormat="1" ht="15" customHeight="1">
      <c r="A12" s="85"/>
    </row>
    <row r="13" spans="1:7" s="67" customFormat="1" ht="18" customHeight="1">
      <c r="A13" s="75" t="s">
        <v>63</v>
      </c>
      <c r="B13" s="76"/>
      <c r="C13" s="77"/>
    </row>
    <row r="14" spans="1:7" s="80" customFormat="1" ht="18" customHeight="1">
      <c r="A14" s="78" t="s">
        <v>26</v>
      </c>
      <c r="B14" s="79" t="s">
        <v>27</v>
      </c>
      <c r="C14" s="78" t="s">
        <v>28</v>
      </c>
      <c r="F14" s="67"/>
    </row>
    <row r="15" spans="1:7" s="80" customFormat="1" ht="24" customHeight="1">
      <c r="A15" s="86" t="s">
        <v>64</v>
      </c>
      <c r="B15" s="87">
        <v>44928</v>
      </c>
      <c r="C15" s="88" t="s">
        <v>65</v>
      </c>
      <c r="F15" s="67"/>
    </row>
    <row r="16" spans="1:7" s="67" customFormat="1" ht="24" customHeight="1">
      <c r="A16" s="86" t="s">
        <v>69</v>
      </c>
      <c r="B16" s="89">
        <v>45098</v>
      </c>
      <c r="C16" s="88" t="s">
        <v>80</v>
      </c>
    </row>
    <row r="17" spans="1:3" s="67" customFormat="1" ht="24" customHeight="1">
      <c r="A17" s="86"/>
      <c r="B17" s="89"/>
      <c r="C17" s="88"/>
    </row>
    <row r="18" spans="1:3" s="67" customFormat="1" ht="24" customHeight="1">
      <c r="A18" s="86"/>
      <c r="B18" s="89"/>
      <c r="C18" s="88"/>
    </row>
    <row r="19" spans="1:3" s="67" customFormat="1" ht="24" customHeight="1">
      <c r="A19" s="86"/>
      <c r="B19" s="89"/>
      <c r="C19" s="88"/>
    </row>
    <row r="20" spans="1:3" s="67" customFormat="1" ht="24" customHeight="1">
      <c r="A20" s="86"/>
      <c r="B20" s="87"/>
      <c r="C20" s="88"/>
    </row>
    <row r="21" spans="1:3" s="67" customFormat="1" ht="24" customHeight="1">
      <c r="A21" s="86"/>
      <c r="B21" s="87"/>
      <c r="C21" s="88"/>
    </row>
    <row r="22" spans="1:3" s="67" customFormat="1" ht="24" customHeight="1">
      <c r="A22" s="86"/>
      <c r="B22" s="89"/>
      <c r="C22" s="88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zoomScaleNormal="100" workbookViewId="0">
      <selection activeCell="A5" sqref="A5:H5"/>
    </sheetView>
  </sheetViews>
  <sheetFormatPr baseColWidth="10" defaultColWidth="11.42578125" defaultRowHeight="12" customHeight="1"/>
  <cols>
    <col min="1" max="18" width="5.7109375" style="9" customWidth="1"/>
    <col min="19" max="16384" width="11.42578125" style="9"/>
  </cols>
  <sheetData>
    <row r="1" spans="1:18" s="32" customFormat="1" ht="15" customHeight="1"/>
    <row r="2" spans="1:18" s="32" customFormat="1" ht="15" customHeight="1"/>
    <row r="3" spans="1:18" s="32" customFormat="1" ht="15" customHeight="1"/>
    <row r="4" spans="1:18" s="33" customFormat="1" ht="15" customHeight="1"/>
    <row r="5" spans="1:18" s="8" customFormat="1" ht="15" customHeight="1">
      <c r="A5" s="120"/>
      <c r="B5" s="121"/>
      <c r="C5" s="121"/>
      <c r="D5" s="121"/>
      <c r="E5" s="121"/>
      <c r="F5" s="121"/>
      <c r="G5" s="121"/>
      <c r="H5" s="122"/>
    </row>
    <row r="6" spans="1:18" s="8" customFormat="1" ht="15" customHeight="1">
      <c r="A6" s="123"/>
      <c r="B6" s="124"/>
      <c r="C6" s="124"/>
      <c r="D6" s="124"/>
      <c r="E6" s="124"/>
      <c r="F6" s="124"/>
      <c r="G6" s="124"/>
      <c r="H6" s="125"/>
    </row>
    <row r="7" spans="1:18" s="8" customFormat="1" ht="15" customHeight="1">
      <c r="A7" s="123"/>
      <c r="B7" s="124"/>
      <c r="C7" s="124"/>
      <c r="D7" s="124"/>
      <c r="E7" s="124"/>
      <c r="F7" s="124"/>
      <c r="G7" s="124"/>
      <c r="H7" s="125"/>
      <c r="M7" s="109" t="s">
        <v>68</v>
      </c>
      <c r="N7" s="110"/>
      <c r="O7" s="110"/>
      <c r="P7" s="110"/>
      <c r="Q7" s="110"/>
      <c r="R7" s="111"/>
    </row>
    <row r="8" spans="1:18" s="8" customFormat="1" ht="15" customHeight="1">
      <c r="A8" s="123"/>
      <c r="B8" s="124"/>
      <c r="C8" s="124"/>
      <c r="D8" s="124"/>
      <c r="E8" s="124"/>
      <c r="F8" s="124"/>
      <c r="G8" s="124"/>
      <c r="H8" s="125"/>
      <c r="M8" s="112" t="s">
        <v>7</v>
      </c>
      <c r="N8" s="113"/>
      <c r="O8" s="113"/>
      <c r="P8" s="113"/>
      <c r="Q8" s="113"/>
      <c r="R8" s="114"/>
    </row>
    <row r="9" spans="1:18" ht="15" customHeight="1">
      <c r="A9" s="105"/>
      <c r="B9" s="106"/>
      <c r="C9" s="107"/>
      <c r="D9" s="107"/>
      <c r="E9" s="107"/>
      <c r="F9" s="107"/>
      <c r="G9" s="107"/>
      <c r="H9" s="108"/>
      <c r="I9" s="8"/>
      <c r="J9" s="8"/>
      <c r="K9" s="8"/>
      <c r="M9" s="96" t="s">
        <v>5</v>
      </c>
      <c r="N9" s="97"/>
      <c r="O9" s="97"/>
      <c r="P9" s="97"/>
      <c r="Q9" s="97"/>
      <c r="R9" s="98"/>
    </row>
    <row r="10" spans="1:18" s="11" customFormat="1" ht="15" customHeight="1">
      <c r="A10" s="16" t="s">
        <v>0</v>
      </c>
      <c r="B10" s="10"/>
      <c r="C10" s="10"/>
      <c r="D10" s="10"/>
      <c r="E10" s="10"/>
      <c r="F10" s="9"/>
      <c r="G10" s="9"/>
      <c r="H10" s="9"/>
      <c r="I10" s="9"/>
      <c r="J10" s="9"/>
      <c r="K10" s="9"/>
      <c r="M10" s="99"/>
      <c r="N10" s="100"/>
      <c r="O10" s="100"/>
      <c r="P10" s="100"/>
      <c r="Q10" s="100"/>
      <c r="R10" s="101"/>
    </row>
    <row r="11" spans="1:18" s="11" customFormat="1" ht="15" customHeight="1">
      <c r="M11" s="99"/>
      <c r="N11" s="100"/>
      <c r="O11" s="100"/>
      <c r="P11" s="100"/>
      <c r="Q11" s="100"/>
      <c r="R11" s="101"/>
    </row>
    <row r="12" spans="1:18" s="11" customFormat="1" ht="15" customHeight="1">
      <c r="A12" s="17" t="s">
        <v>66</v>
      </c>
      <c r="M12" s="102"/>
      <c r="N12" s="103"/>
      <c r="O12" s="103"/>
      <c r="P12" s="103"/>
      <c r="Q12" s="103"/>
      <c r="R12" s="104"/>
    </row>
    <row r="13" spans="1:18" s="11" customFormat="1" ht="15" customHeight="1">
      <c r="A13" s="17" t="s">
        <v>67</v>
      </c>
      <c r="M13" s="96" t="s">
        <v>6</v>
      </c>
      <c r="N13" s="97"/>
      <c r="O13" s="97"/>
      <c r="P13" s="97"/>
      <c r="Q13" s="97"/>
      <c r="R13" s="98"/>
    </row>
    <row r="14" spans="1:18" s="11" customFormat="1" ht="15" customHeight="1">
      <c r="A14" s="17" t="s">
        <v>59</v>
      </c>
      <c r="M14" s="99"/>
      <c r="N14" s="100"/>
      <c r="O14" s="100"/>
      <c r="P14" s="100"/>
      <c r="Q14" s="100"/>
      <c r="R14" s="101"/>
    </row>
    <row r="15" spans="1:18" s="11" customFormat="1" ht="15" customHeight="1">
      <c r="A15" s="17" t="s">
        <v>60</v>
      </c>
      <c r="M15" s="99"/>
      <c r="N15" s="100"/>
      <c r="O15" s="100"/>
      <c r="P15" s="100"/>
      <c r="Q15" s="100"/>
      <c r="R15" s="101"/>
    </row>
    <row r="16" spans="1:18" s="11" customFormat="1" ht="15" customHeight="1">
      <c r="M16" s="102"/>
      <c r="N16" s="103"/>
      <c r="O16" s="103"/>
      <c r="P16" s="103"/>
      <c r="Q16" s="103"/>
      <c r="R16" s="104"/>
    </row>
    <row r="18" spans="1:18" s="10" customFormat="1" ht="15" customHeight="1">
      <c r="A18" s="126" t="s">
        <v>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</row>
    <row r="19" spans="1:18" s="10" customFormat="1" ht="12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s="10" customFormat="1" ht="12" customHeight="1">
      <c r="A20" s="130" t="s">
        <v>34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</row>
    <row r="21" spans="1:18" s="10" customFormat="1" ht="12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</row>
    <row r="22" spans="1:18" s="10" customFormat="1" ht="12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ht="12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18" ht="18" customHeight="1">
      <c r="A24" s="9" t="s">
        <v>4</v>
      </c>
      <c r="F24" s="131" t="s">
        <v>19</v>
      </c>
      <c r="G24" s="132"/>
      <c r="H24" s="133"/>
    </row>
    <row r="25" spans="1:18" ht="5.0999999999999996" customHeight="1"/>
    <row r="26" spans="1:18" ht="18" customHeight="1">
      <c r="A26" s="8" t="s">
        <v>54</v>
      </c>
      <c r="F26" s="140"/>
      <c r="G26" s="141"/>
      <c r="H26" s="142"/>
    </row>
    <row r="27" spans="1:18" ht="5.0999999999999996" customHeight="1"/>
    <row r="28" spans="1:18" s="10" customFormat="1" ht="18" customHeight="1">
      <c r="A28" s="40" t="s">
        <v>35</v>
      </c>
      <c r="F28" s="134"/>
      <c r="G28" s="135"/>
      <c r="H28" s="136"/>
    </row>
    <row r="30" spans="1:18" ht="12" customHeight="1">
      <c r="A30" s="9" t="s">
        <v>10</v>
      </c>
    </row>
    <row r="31" spans="1:18" ht="12" customHeight="1">
      <c r="A31" s="9" t="s">
        <v>11</v>
      </c>
    </row>
    <row r="32" spans="1:18" ht="5.0999999999999996" customHeight="1"/>
    <row r="33" spans="1:15" ht="18" customHeight="1">
      <c r="C33" s="13" t="s">
        <v>17</v>
      </c>
      <c r="F33" s="137"/>
      <c r="G33" s="138"/>
      <c r="H33" s="139"/>
      <c r="I33" s="12" t="s">
        <v>12</v>
      </c>
      <c r="J33" s="137"/>
      <c r="K33" s="138"/>
      <c r="L33" s="139"/>
    </row>
    <row r="34" spans="1:15" ht="5.0999999999999996" customHeight="1"/>
    <row r="35" spans="1:15" ht="18" customHeight="1">
      <c r="C35" s="8" t="s">
        <v>39</v>
      </c>
      <c r="F35" s="127"/>
      <c r="G35" s="128"/>
      <c r="H35" s="128"/>
      <c r="I35" s="128"/>
      <c r="J35" s="128"/>
      <c r="K35" s="128"/>
      <c r="L35" s="129"/>
    </row>
    <row r="37" spans="1:15" ht="12" customHeight="1">
      <c r="A37" s="41" t="s">
        <v>36</v>
      </c>
    </row>
    <row r="38" spans="1:15" ht="12" customHeight="1">
      <c r="A38" s="41" t="s">
        <v>37</v>
      </c>
    </row>
    <row r="39" spans="1:15" ht="12" customHeight="1">
      <c r="A39" s="41" t="s">
        <v>38</v>
      </c>
    </row>
    <row r="41" spans="1:15" ht="12" customHeight="1">
      <c r="A41" s="9" t="s">
        <v>16</v>
      </c>
    </row>
    <row r="42" spans="1:15" ht="5.0999999999999996" customHeight="1"/>
    <row r="43" spans="1:15" s="34" customFormat="1" ht="18" customHeight="1">
      <c r="A43" s="34" t="s">
        <v>2</v>
      </c>
      <c r="F43" s="143"/>
      <c r="G43" s="144"/>
      <c r="H43" s="144"/>
      <c r="I43" s="144"/>
      <c r="J43" s="144"/>
      <c r="K43" s="144"/>
      <c r="L43" s="144"/>
      <c r="M43" s="144"/>
      <c r="N43" s="145"/>
    </row>
    <row r="44" spans="1:15" s="34" customFormat="1" ht="5.0999999999999996" customHeight="1"/>
    <row r="45" spans="1:15" s="34" customFormat="1" ht="18" customHeight="1">
      <c r="A45" s="34" t="s">
        <v>3</v>
      </c>
      <c r="F45" s="143"/>
      <c r="G45" s="144"/>
      <c r="H45" s="144"/>
      <c r="I45" s="144"/>
      <c r="J45" s="144"/>
      <c r="K45" s="144"/>
      <c r="L45" s="144"/>
      <c r="M45" s="144"/>
      <c r="N45" s="145"/>
      <c r="O45" s="35" t="s">
        <v>15</v>
      </c>
    </row>
    <row r="46" spans="1:15" s="34" customFormat="1" ht="5.0999999999999996" customHeight="1"/>
    <row r="47" spans="1:15" s="34" customFormat="1" ht="18" customHeight="1">
      <c r="A47" s="36" t="s">
        <v>22</v>
      </c>
      <c r="F47" s="143"/>
      <c r="G47" s="144"/>
      <c r="H47" s="144"/>
      <c r="I47" s="144"/>
      <c r="J47" s="144"/>
      <c r="K47" s="144"/>
      <c r="L47" s="144"/>
      <c r="M47" s="144"/>
      <c r="N47" s="145"/>
    </row>
    <row r="48" spans="1:15" s="34" customFormat="1" ht="5.0999999999999996" customHeight="1"/>
    <row r="49" spans="1:18" s="34" customFormat="1" ht="18" customHeight="1">
      <c r="A49" s="36" t="s">
        <v>23</v>
      </c>
      <c r="F49" s="143"/>
      <c r="G49" s="144"/>
      <c r="H49" s="144"/>
      <c r="I49" s="144"/>
      <c r="J49" s="144"/>
      <c r="K49" s="144"/>
      <c r="L49" s="144"/>
      <c r="M49" s="144"/>
      <c r="N49" s="145"/>
    </row>
    <row r="54" spans="1:18" s="14" customFormat="1" ht="12" customHeight="1">
      <c r="A54" s="117"/>
      <c r="B54" s="117"/>
      <c r="C54" s="117"/>
      <c r="D54" s="117"/>
      <c r="E54" s="117"/>
      <c r="F54" s="10"/>
      <c r="G54" s="118"/>
      <c r="H54" s="118"/>
      <c r="I54" s="118"/>
      <c r="J54" s="118"/>
      <c r="K54" s="118"/>
      <c r="M54" s="117"/>
      <c r="N54" s="117"/>
      <c r="O54" s="117"/>
      <c r="P54" s="117"/>
      <c r="Q54" s="117"/>
      <c r="R54" s="117"/>
    </row>
    <row r="55" spans="1:18" s="14" customFormat="1" ht="12" customHeight="1">
      <c r="A55" s="119"/>
      <c r="B55" s="119"/>
      <c r="C55" s="119"/>
      <c r="D55" s="115">
        <f ca="1">TODAY()</f>
        <v>45098</v>
      </c>
      <c r="E55" s="116"/>
      <c r="F55" s="9"/>
      <c r="G55" s="146"/>
      <c r="H55" s="146"/>
      <c r="I55" s="146"/>
      <c r="J55" s="146"/>
      <c r="K55" s="146"/>
      <c r="M55" s="146"/>
      <c r="N55" s="146"/>
      <c r="O55" s="146"/>
      <c r="P55" s="146"/>
      <c r="Q55" s="146"/>
      <c r="R55" s="146"/>
    </row>
    <row r="56" spans="1:18" s="14" customFormat="1" ht="12" customHeight="1">
      <c r="A56" s="23" t="s">
        <v>8</v>
      </c>
      <c r="B56" s="23"/>
      <c r="C56" s="23"/>
      <c r="D56" s="23"/>
      <c r="E56" s="23"/>
      <c r="F56" s="24"/>
      <c r="G56" s="22" t="s">
        <v>14</v>
      </c>
      <c r="H56" s="22"/>
      <c r="I56" s="22"/>
      <c r="J56" s="22"/>
      <c r="K56" s="22"/>
      <c r="M56" s="25" t="s">
        <v>13</v>
      </c>
      <c r="N56" s="21"/>
      <c r="O56" s="21"/>
      <c r="P56" s="21"/>
      <c r="Q56" s="21"/>
      <c r="R56" s="21"/>
    </row>
    <row r="58" spans="1:18" ht="12" customHeight="1">
      <c r="A58" s="15" t="s">
        <v>24</v>
      </c>
    </row>
    <row r="67" spans="1:1" ht="12" customHeight="1">
      <c r="A67" s="90" t="str">
        <f>CONCATENATE(Änderungsdoku!$A$2," ",Änderungsdoku!$A$3)</f>
        <v>Mittelanforderung Förderung der Jugendberufshilfe</v>
      </c>
    </row>
    <row r="68" spans="1:1" ht="12" customHeight="1">
      <c r="A68" s="90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2.1 vom 21.06.23 - öffentlich -</v>
      </c>
    </row>
  </sheetData>
  <sheetProtection password="EDE9" sheet="1" objects="1" scenarios="1" selectLockedCells="1"/>
  <mergeCells count="29">
    <mergeCell ref="F49:N49"/>
    <mergeCell ref="F43:N43"/>
    <mergeCell ref="F45:N45"/>
    <mergeCell ref="F47:N47"/>
    <mergeCell ref="G55:K55"/>
    <mergeCell ref="M55:R55"/>
    <mergeCell ref="M54:R54"/>
    <mergeCell ref="D55:E55"/>
    <mergeCell ref="A54:E54"/>
    <mergeCell ref="G54:K54"/>
    <mergeCell ref="A55:C55"/>
    <mergeCell ref="A5:H5"/>
    <mergeCell ref="A6:H6"/>
    <mergeCell ref="A7:H7"/>
    <mergeCell ref="A8:H8"/>
    <mergeCell ref="A18:R18"/>
    <mergeCell ref="F35:L35"/>
    <mergeCell ref="A20:R23"/>
    <mergeCell ref="F24:H24"/>
    <mergeCell ref="F28:H28"/>
    <mergeCell ref="F33:H33"/>
    <mergeCell ref="F26:H26"/>
    <mergeCell ref="J33:L33"/>
    <mergeCell ref="M13:R16"/>
    <mergeCell ref="A9:B9"/>
    <mergeCell ref="C9:H9"/>
    <mergeCell ref="M7:R7"/>
    <mergeCell ref="M8:R8"/>
    <mergeCell ref="M9:R12"/>
  </mergeCells>
  <phoneticPr fontId="3" type="noConversion"/>
  <conditionalFormatting sqref="F35:L35">
    <cfRule type="cellIs" dxfId="1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5"/>
  <sheetViews>
    <sheetView showGridLines="0" zoomScaleNormal="100" zoomScaleSheetLayoutView="75" workbookViewId="0">
      <selection activeCell="A13" sqref="A13:F13"/>
    </sheetView>
  </sheetViews>
  <sheetFormatPr baseColWidth="10" defaultColWidth="11.42578125" defaultRowHeight="12"/>
  <cols>
    <col min="1" max="6" width="6.7109375" style="1" customWidth="1"/>
    <col min="7" max="18" width="5.28515625" style="1" customWidth="1"/>
    <col min="19" max="19" width="0.85546875" style="1" customWidth="1"/>
    <col min="20" max="16384" width="11.42578125" style="1"/>
  </cols>
  <sheetData>
    <row r="1" spans="1:19" ht="15" customHeight="1">
      <c r="A1" s="6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8" t="s">
        <v>9</v>
      </c>
      <c r="O1" s="161" t="str">
        <f>Mittelanforderung!F24</f>
        <v>F-JBH</v>
      </c>
      <c r="P1" s="162"/>
      <c r="Q1" s="163"/>
      <c r="R1" s="163"/>
      <c r="S1" s="164"/>
    </row>
    <row r="2" spans="1:19" ht="15" customHeight="1">
      <c r="M2" s="2"/>
      <c r="N2" s="2"/>
      <c r="O2" s="3"/>
      <c r="P2" s="2"/>
      <c r="Q2" s="2"/>
      <c r="S2" s="26" t="str">
        <f>Mittelanforderung!$A$67</f>
        <v>Mittelanforderung Förderung der Jugendberufshilfe</v>
      </c>
    </row>
    <row r="3" spans="1:19" ht="15" customHeight="1">
      <c r="M3" s="2"/>
      <c r="N3" s="2"/>
      <c r="O3" s="3"/>
      <c r="P3" s="2"/>
      <c r="Q3" s="2"/>
      <c r="S3" s="27" t="str">
        <f>Mittelanforderung!$A$68</f>
        <v>Formularversion: V 2.1 vom 21.06.23 - öffentlich -</v>
      </c>
    </row>
    <row r="4" spans="1:19" ht="15" customHeight="1">
      <c r="A4" s="1" t="str">
        <f ca="1">CONCATENATE("Mittelanforderung vom ",IF(Mittelanforderung!$D$55="","__________",TEXT(Mittelanforderung!$D$55,"TT.MM.JJJJ")))</f>
        <v>Mittelanforderung vom 21.06.2023</v>
      </c>
      <c r="M4" s="2"/>
      <c r="N4" s="2"/>
      <c r="O4" s="3"/>
      <c r="P4" s="2"/>
      <c r="Q4" s="2"/>
      <c r="R4" s="27"/>
    </row>
    <row r="5" spans="1:19" ht="5.0999999999999996" customHeight="1">
      <c r="M5" s="2"/>
      <c r="N5" s="2"/>
      <c r="O5" s="3"/>
      <c r="P5" s="2"/>
      <c r="Q5" s="2"/>
      <c r="R5" s="27"/>
    </row>
    <row r="6" spans="1:19" ht="15" customHeight="1">
      <c r="A6" s="6" t="str">
        <f>CONCATENATE("Mittelbedarfsplanung für den Zeitaum vom ",IF(Mittelanforderung!F33="","__________",TEXT(Mittelanforderung!F33,"TT.MM.JJJJ"))," bis ",IF(Mittelanforderung!J33="","__________",TEXT(Mittelanforderung!J33,"TT.MM.JJJJ")))</f>
        <v>Mittelbedarfsplanung für den Zeitaum vom __________ bis __________</v>
      </c>
      <c r="M6" s="2"/>
      <c r="N6" s="2"/>
      <c r="O6" s="3"/>
      <c r="P6" s="2"/>
      <c r="Q6" s="2"/>
      <c r="R6" s="27"/>
    </row>
    <row r="7" spans="1:19" ht="12" customHeight="1">
      <c r="B7" s="28"/>
      <c r="C7" s="28"/>
      <c r="D7" s="28"/>
      <c r="E7" s="28"/>
      <c r="F7" s="28"/>
      <c r="G7" s="28"/>
      <c r="H7" s="28"/>
      <c r="I7" s="28"/>
      <c r="J7" s="29"/>
      <c r="K7" s="28"/>
      <c r="L7" s="30"/>
      <c r="M7" s="30"/>
      <c r="N7" s="30"/>
      <c r="O7" s="30"/>
      <c r="P7" s="30"/>
      <c r="Q7" s="30"/>
      <c r="R7" s="30"/>
    </row>
    <row r="8" spans="1:19" ht="18" customHeight="1">
      <c r="A8" s="42" t="s">
        <v>44</v>
      </c>
      <c r="B8" s="43" t="s">
        <v>45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</row>
    <row r="9" spans="1:19" ht="5.0999999999999996" customHeight="1">
      <c r="B9" s="28"/>
      <c r="C9" s="28"/>
      <c r="D9" s="28"/>
      <c r="E9" s="28"/>
      <c r="F9" s="28"/>
      <c r="G9" s="28"/>
      <c r="H9" s="28"/>
      <c r="I9" s="28"/>
      <c r="J9" s="29"/>
      <c r="K9" s="28"/>
      <c r="L9" s="30"/>
      <c r="M9" s="30"/>
      <c r="N9" s="30"/>
      <c r="O9" s="30"/>
      <c r="P9" s="30"/>
      <c r="Q9" s="30"/>
      <c r="R9" s="30"/>
    </row>
    <row r="10" spans="1:19" ht="12" customHeight="1">
      <c r="A10" s="172" t="s">
        <v>41</v>
      </c>
      <c r="B10" s="173"/>
      <c r="C10" s="173"/>
      <c r="D10" s="173"/>
      <c r="E10" s="173"/>
      <c r="F10" s="174"/>
      <c r="G10" s="167" t="s">
        <v>40</v>
      </c>
      <c r="H10" s="168"/>
      <c r="I10" s="168"/>
      <c r="J10" s="168"/>
      <c r="K10" s="167" t="s">
        <v>43</v>
      </c>
      <c r="L10" s="168"/>
      <c r="M10" s="168"/>
      <c r="N10" s="168"/>
      <c r="O10" s="167" t="s">
        <v>42</v>
      </c>
      <c r="P10" s="167"/>
      <c r="Q10" s="168"/>
      <c r="R10" s="168"/>
      <c r="S10" s="168"/>
    </row>
    <row r="11" spans="1:19" ht="12" customHeight="1">
      <c r="A11" s="175"/>
      <c r="B11" s="176"/>
      <c r="C11" s="176"/>
      <c r="D11" s="176"/>
      <c r="E11" s="176"/>
      <c r="F11" s="177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</row>
    <row r="12" spans="1:19" ht="12" customHeight="1">
      <c r="A12" s="178"/>
      <c r="B12" s="179"/>
      <c r="C12" s="179"/>
      <c r="D12" s="179"/>
      <c r="E12" s="179"/>
      <c r="F12" s="18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</row>
    <row r="13" spans="1:19" ht="18" customHeight="1">
      <c r="A13" s="181"/>
      <c r="B13" s="181"/>
      <c r="C13" s="181"/>
      <c r="D13" s="181"/>
      <c r="E13" s="181"/>
      <c r="F13" s="181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</row>
    <row r="14" spans="1:19" ht="18" customHeight="1">
      <c r="A14" s="160"/>
      <c r="B14" s="160"/>
      <c r="C14" s="160"/>
      <c r="D14" s="160"/>
      <c r="E14" s="160"/>
      <c r="F14" s="160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</row>
    <row r="15" spans="1:19" ht="18" customHeight="1">
      <c r="A15" s="160"/>
      <c r="B15" s="160"/>
      <c r="C15" s="160"/>
      <c r="D15" s="160"/>
      <c r="E15" s="160"/>
      <c r="F15" s="160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</row>
    <row r="16" spans="1:19" ht="18" customHeight="1">
      <c r="A16" s="160"/>
      <c r="B16" s="160"/>
      <c r="C16" s="160"/>
      <c r="D16" s="160"/>
      <c r="E16" s="160"/>
      <c r="F16" s="160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</row>
    <row r="17" spans="1:19" ht="18" customHeight="1">
      <c r="A17" s="160"/>
      <c r="B17" s="160"/>
      <c r="C17" s="160"/>
      <c r="D17" s="160"/>
      <c r="E17" s="160"/>
      <c r="F17" s="160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</row>
    <row r="18" spans="1:19" ht="18" customHeight="1">
      <c r="A18" s="160"/>
      <c r="B18" s="160"/>
      <c r="C18" s="160"/>
      <c r="D18" s="160"/>
      <c r="E18" s="160"/>
      <c r="F18" s="160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</row>
    <row r="19" spans="1:19" ht="18" customHeight="1">
      <c r="A19" s="160"/>
      <c r="B19" s="160"/>
      <c r="C19" s="160"/>
      <c r="D19" s="160"/>
      <c r="E19" s="160"/>
      <c r="F19" s="160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</row>
    <row r="20" spans="1:19" ht="18" customHeight="1">
      <c r="A20" s="160"/>
      <c r="B20" s="160"/>
      <c r="C20" s="160"/>
      <c r="D20" s="160"/>
      <c r="E20" s="160"/>
      <c r="F20" s="160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</row>
    <row r="21" spans="1:19" ht="18" customHeight="1">
      <c r="A21" s="160"/>
      <c r="B21" s="160"/>
      <c r="C21" s="160"/>
      <c r="D21" s="160"/>
      <c r="E21" s="160"/>
      <c r="F21" s="160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</row>
    <row r="22" spans="1:19" ht="18" customHeight="1">
      <c r="A22" s="185"/>
      <c r="B22" s="185"/>
      <c r="C22" s="185"/>
      <c r="D22" s="185"/>
      <c r="E22" s="185"/>
      <c r="F22" s="185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</row>
    <row r="23" spans="1:19" ht="18" customHeight="1" thickBot="1">
      <c r="A23" s="156" t="s">
        <v>20</v>
      </c>
      <c r="B23" s="157"/>
      <c r="C23" s="157"/>
      <c r="D23" s="157"/>
      <c r="E23" s="157"/>
      <c r="F23" s="158"/>
      <c r="G23" s="153">
        <f>SUMPRODUCT(ROUND(G13:G22,2))</f>
        <v>0</v>
      </c>
      <c r="H23" s="154"/>
      <c r="I23" s="154"/>
      <c r="J23" s="155"/>
      <c r="K23" s="153">
        <f>SUMPRODUCT(ROUND(K13:K22,2))</f>
        <v>0</v>
      </c>
      <c r="L23" s="154"/>
      <c r="M23" s="154"/>
      <c r="N23" s="155"/>
      <c r="O23" s="153">
        <f>SUMPRODUCT(ROUND(O13:O22,2))</f>
        <v>0</v>
      </c>
      <c r="P23" s="154"/>
      <c r="Q23" s="154"/>
      <c r="R23" s="154"/>
      <c r="S23" s="155"/>
    </row>
    <row r="24" spans="1:19" ht="5.0999999999999996" customHeight="1" thickTop="1"/>
    <row r="25" spans="1:19" ht="12" customHeight="1">
      <c r="A25" s="182" t="s">
        <v>70</v>
      </c>
      <c r="B25" s="182"/>
      <c r="C25" s="182"/>
      <c r="D25" s="182"/>
      <c r="E25" s="182"/>
      <c r="F25" s="172"/>
      <c r="G25" s="167" t="str">
        <f>G10</f>
        <v>zuwendungsfähige
Gesamtausgaben
in €</v>
      </c>
      <c r="H25" s="168"/>
      <c r="I25" s="168"/>
      <c r="J25" s="168"/>
      <c r="K25" s="167" t="str">
        <f t="shared" ref="K25" si="0">K10</f>
        <v>Anteil der privaten und 
öffentlichen Mittel
in €</v>
      </c>
      <c r="L25" s="168"/>
      <c r="M25" s="168"/>
      <c r="N25" s="168"/>
      <c r="O25" s="167" t="str">
        <f>O10</f>
        <v>Anteil der 
Landesmittel
in €</v>
      </c>
      <c r="P25" s="168"/>
      <c r="Q25" s="168"/>
      <c r="R25" s="168"/>
      <c r="S25" s="168"/>
    </row>
    <row r="26" spans="1:19" ht="12" customHeight="1">
      <c r="A26" s="183"/>
      <c r="B26" s="183"/>
      <c r="C26" s="183"/>
      <c r="D26" s="183"/>
      <c r="E26" s="183"/>
      <c r="F26" s="175"/>
      <c r="G26" s="171"/>
      <c r="H26" s="169"/>
      <c r="I26" s="169"/>
      <c r="J26" s="169"/>
      <c r="K26" s="171"/>
      <c r="L26" s="169"/>
      <c r="M26" s="169"/>
      <c r="N26" s="169"/>
      <c r="O26" s="171"/>
      <c r="P26" s="169"/>
      <c r="Q26" s="169"/>
      <c r="R26" s="169"/>
      <c r="S26" s="169"/>
    </row>
    <row r="27" spans="1:19" ht="12" customHeight="1">
      <c r="A27" s="184"/>
      <c r="B27" s="184"/>
      <c r="C27" s="184"/>
      <c r="D27" s="184"/>
      <c r="E27" s="184"/>
      <c r="F27" s="178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</row>
    <row r="28" spans="1:19" ht="15" customHeight="1">
      <c r="A28" s="91" t="s">
        <v>75</v>
      </c>
      <c r="B28" s="63"/>
      <c r="C28" s="63"/>
      <c r="D28" s="63"/>
      <c r="E28" s="63"/>
      <c r="F28" s="63"/>
      <c r="G28" s="147">
        <f>ROUND(G23*15%,2)</f>
        <v>0</v>
      </c>
      <c r="H28" s="148"/>
      <c r="I28" s="148"/>
      <c r="J28" s="149"/>
      <c r="K28" s="147">
        <f>ROUND(K23*15%,2)</f>
        <v>0</v>
      </c>
      <c r="L28" s="148"/>
      <c r="M28" s="148"/>
      <c r="N28" s="149"/>
      <c r="O28" s="147">
        <f t="shared" ref="O28" si="1">ROUND(O23*15%,2)</f>
        <v>0</v>
      </c>
      <c r="P28" s="148"/>
      <c r="Q28" s="148"/>
      <c r="R28" s="148"/>
      <c r="S28" s="149"/>
    </row>
    <row r="29" spans="1:19" ht="3.95" customHeight="1">
      <c r="A29" s="92"/>
      <c r="B29" s="64"/>
      <c r="C29" s="64"/>
      <c r="D29" s="64"/>
      <c r="E29" s="64"/>
      <c r="F29" s="64"/>
      <c r="G29" s="150"/>
      <c r="H29" s="151"/>
      <c r="I29" s="151"/>
      <c r="J29" s="152"/>
      <c r="K29" s="150"/>
      <c r="L29" s="151"/>
      <c r="M29" s="151"/>
      <c r="N29" s="152"/>
      <c r="O29" s="150"/>
      <c r="P29" s="151"/>
      <c r="Q29" s="151"/>
      <c r="R29" s="151"/>
      <c r="S29" s="152"/>
    </row>
    <row r="30" spans="1:19" ht="12" customHeight="1">
      <c r="A30" s="92" t="s">
        <v>72</v>
      </c>
      <c r="B30" s="64"/>
      <c r="C30" s="64"/>
      <c r="D30" s="64"/>
      <c r="E30" s="64"/>
      <c r="F30" s="64"/>
      <c r="G30" s="150"/>
      <c r="H30" s="151"/>
      <c r="I30" s="151"/>
      <c r="J30" s="152"/>
      <c r="K30" s="150"/>
      <c r="L30" s="151"/>
      <c r="M30" s="151"/>
      <c r="N30" s="152"/>
      <c r="O30" s="150"/>
      <c r="P30" s="151"/>
      <c r="Q30" s="151"/>
      <c r="R30" s="151"/>
      <c r="S30" s="152"/>
    </row>
    <row r="31" spans="1:19" ht="12" customHeight="1">
      <c r="A31" s="92" t="s">
        <v>73</v>
      </c>
      <c r="B31" s="64"/>
      <c r="C31" s="64"/>
      <c r="D31" s="64"/>
      <c r="E31" s="64"/>
      <c r="F31" s="64"/>
      <c r="G31" s="150"/>
      <c r="H31" s="151"/>
      <c r="I31" s="151"/>
      <c r="J31" s="152"/>
      <c r="K31" s="150"/>
      <c r="L31" s="151"/>
      <c r="M31" s="151"/>
      <c r="N31" s="152"/>
      <c r="O31" s="150"/>
      <c r="P31" s="151"/>
      <c r="Q31" s="151"/>
      <c r="R31" s="151"/>
      <c r="S31" s="152"/>
    </row>
    <row r="32" spans="1:19" ht="12" customHeight="1">
      <c r="A32" s="92" t="s">
        <v>76</v>
      </c>
      <c r="B32" s="64"/>
      <c r="C32" s="64"/>
      <c r="D32" s="64"/>
      <c r="E32" s="64"/>
      <c r="F32" s="64"/>
      <c r="G32" s="150"/>
      <c r="H32" s="151"/>
      <c r="I32" s="151"/>
      <c r="J32" s="152"/>
      <c r="K32" s="150"/>
      <c r="L32" s="151"/>
      <c r="M32" s="151"/>
      <c r="N32" s="152"/>
      <c r="O32" s="150"/>
      <c r="P32" s="151"/>
      <c r="Q32" s="151"/>
      <c r="R32" s="151"/>
      <c r="S32" s="152"/>
    </row>
    <row r="33" spans="1:19" ht="12" customHeight="1">
      <c r="A33" s="92" t="s">
        <v>77</v>
      </c>
      <c r="B33" s="64"/>
      <c r="C33" s="64"/>
      <c r="D33" s="64"/>
      <c r="E33" s="64"/>
      <c r="F33" s="64"/>
      <c r="G33" s="150"/>
      <c r="H33" s="151"/>
      <c r="I33" s="151"/>
      <c r="J33" s="152"/>
      <c r="K33" s="150"/>
      <c r="L33" s="151"/>
      <c r="M33" s="151"/>
      <c r="N33" s="152"/>
      <c r="O33" s="150"/>
      <c r="P33" s="151"/>
      <c r="Q33" s="151"/>
      <c r="R33" s="151"/>
      <c r="S33" s="152"/>
    </row>
    <row r="34" spans="1:19" ht="12" customHeight="1">
      <c r="A34" s="92" t="s">
        <v>71</v>
      </c>
      <c r="B34" s="64"/>
      <c r="C34" s="64"/>
      <c r="D34" s="64"/>
      <c r="E34" s="64"/>
      <c r="F34" s="64"/>
      <c r="G34" s="150"/>
      <c r="H34" s="151"/>
      <c r="I34" s="151"/>
      <c r="J34" s="152"/>
      <c r="K34" s="150"/>
      <c r="L34" s="151"/>
      <c r="M34" s="151"/>
      <c r="N34" s="152"/>
      <c r="O34" s="150"/>
      <c r="P34" s="151"/>
      <c r="Q34" s="151"/>
      <c r="R34" s="151"/>
      <c r="S34" s="152"/>
    </row>
    <row r="35" spans="1:19" ht="12" customHeight="1">
      <c r="A35" s="92" t="s">
        <v>78</v>
      </c>
      <c r="B35" s="64"/>
      <c r="C35" s="64"/>
      <c r="D35" s="64"/>
      <c r="E35" s="64"/>
      <c r="F35" s="64"/>
      <c r="G35" s="150"/>
      <c r="H35" s="151"/>
      <c r="I35" s="151"/>
      <c r="J35" s="152"/>
      <c r="K35" s="150"/>
      <c r="L35" s="151"/>
      <c r="M35" s="151"/>
      <c r="N35" s="152"/>
      <c r="O35" s="150"/>
      <c r="P35" s="151"/>
      <c r="Q35" s="151"/>
      <c r="R35" s="151"/>
      <c r="S35" s="152"/>
    </row>
    <row r="36" spans="1:19" ht="12" customHeight="1">
      <c r="A36" s="92" t="s">
        <v>79</v>
      </c>
      <c r="B36" s="64"/>
      <c r="C36" s="64"/>
      <c r="D36" s="64"/>
      <c r="E36" s="64"/>
      <c r="F36" s="64"/>
      <c r="G36" s="150"/>
      <c r="H36" s="151"/>
      <c r="I36" s="151"/>
      <c r="J36" s="152"/>
      <c r="K36" s="150"/>
      <c r="L36" s="151"/>
      <c r="M36" s="151"/>
      <c r="N36" s="152"/>
      <c r="O36" s="150"/>
      <c r="P36" s="151"/>
      <c r="Q36" s="151"/>
      <c r="R36" s="151"/>
      <c r="S36" s="152"/>
    </row>
    <row r="37" spans="1:19" ht="3.95" customHeight="1">
      <c r="A37" s="92"/>
      <c r="B37" s="64"/>
      <c r="C37" s="64"/>
      <c r="D37" s="64"/>
      <c r="E37" s="64"/>
      <c r="F37" s="64"/>
      <c r="G37" s="93"/>
      <c r="H37" s="94"/>
      <c r="I37" s="94"/>
      <c r="J37" s="95"/>
      <c r="K37" s="93"/>
      <c r="L37" s="94"/>
      <c r="M37" s="94"/>
      <c r="N37" s="95"/>
      <c r="O37" s="93"/>
      <c r="P37" s="94"/>
      <c r="Q37" s="94"/>
      <c r="R37" s="94"/>
      <c r="S37" s="95"/>
    </row>
    <row r="38" spans="1:19" ht="18" customHeight="1" thickBot="1">
      <c r="A38" s="156" t="s">
        <v>74</v>
      </c>
      <c r="B38" s="157"/>
      <c r="C38" s="157"/>
      <c r="D38" s="157"/>
      <c r="E38" s="157"/>
      <c r="F38" s="158"/>
      <c r="G38" s="153">
        <f>SUMPRODUCT(ROUND(G28:G36,2))</f>
        <v>0</v>
      </c>
      <c r="H38" s="154"/>
      <c r="I38" s="154"/>
      <c r="J38" s="155"/>
      <c r="K38" s="153">
        <f>SUMPRODUCT(ROUND(K28:K36,2))</f>
        <v>0</v>
      </c>
      <c r="L38" s="154"/>
      <c r="M38" s="154"/>
      <c r="N38" s="155"/>
      <c r="O38" s="153">
        <f>SUMPRODUCT(ROUND(O28:O36,2))</f>
        <v>0</v>
      </c>
      <c r="P38" s="154"/>
      <c r="Q38" s="154"/>
      <c r="R38" s="154"/>
      <c r="S38" s="155"/>
    </row>
    <row r="39" spans="1:19" ht="5.0999999999999996" customHeight="1" thickTop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s="31" customFormat="1" ht="18" customHeight="1" thickBot="1">
      <c r="A40" s="156" t="s">
        <v>21</v>
      </c>
      <c r="B40" s="157"/>
      <c r="C40" s="157"/>
      <c r="D40" s="157"/>
      <c r="E40" s="157"/>
      <c r="F40" s="158"/>
      <c r="G40" s="153">
        <f>G23+G38</f>
        <v>0</v>
      </c>
      <c r="H40" s="154"/>
      <c r="I40" s="154"/>
      <c r="J40" s="155"/>
      <c r="K40" s="153">
        <f>K23+K38</f>
        <v>0</v>
      </c>
      <c r="L40" s="154"/>
      <c r="M40" s="154"/>
      <c r="N40" s="155"/>
      <c r="O40" s="153">
        <f>O23+O38</f>
        <v>0</v>
      </c>
      <c r="P40" s="154"/>
      <c r="Q40" s="154"/>
      <c r="R40" s="154"/>
      <c r="S40" s="155"/>
    </row>
    <row r="41" spans="1:19" ht="12.75" thickTop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9" ht="18" customHeight="1">
      <c r="A42" s="42" t="s">
        <v>53</v>
      </c>
      <c r="B42" s="43" t="s">
        <v>55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4"/>
    </row>
    <row r="43" spans="1:19" ht="12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  <c r="P43" s="5"/>
      <c r="Q43" s="5"/>
      <c r="R43" s="5"/>
      <c r="S43" s="52"/>
    </row>
    <row r="44" spans="1:19" ht="18" customHeight="1">
      <c r="A44" s="49"/>
      <c r="B44" s="5" t="str">
        <f>CONCATENATE("Zuwendungsbetrag gemäß Zuwendungsbescheid vom ",IF(Mittelanforderung!F28="","__.__.____",TEXT(Mittelanforderung!F28,"TT.MM.JJJJ")))</f>
        <v>Zuwendungsbetrag gemäß Zuwendungsbescheid vom __.__.____</v>
      </c>
      <c r="C44" s="50"/>
      <c r="D44" s="50"/>
      <c r="E44" s="50"/>
      <c r="F44" s="50"/>
      <c r="G44" s="50"/>
      <c r="H44" s="50"/>
      <c r="I44" s="50"/>
      <c r="J44" s="50"/>
      <c r="K44" s="50"/>
      <c r="L44" s="5"/>
      <c r="M44" s="5"/>
      <c r="N44" s="51" t="s">
        <v>46</v>
      </c>
      <c r="O44" s="186">
        <f>ROUND(Mittelanforderung!$F$26,2)</f>
        <v>0</v>
      </c>
      <c r="P44" s="187"/>
      <c r="Q44" s="187"/>
      <c r="R44" s="188"/>
      <c r="S44" s="52"/>
    </row>
    <row r="45" spans="1:19" ht="5.0999999999999996" customHeight="1">
      <c r="A45" s="5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4"/>
      <c r="O45" s="5"/>
      <c r="P45" s="5"/>
      <c r="Q45" s="5"/>
      <c r="R45" s="5"/>
      <c r="S45" s="52"/>
    </row>
    <row r="46" spans="1:19" ht="18" customHeight="1">
      <c r="A46" s="49"/>
      <c r="B46" s="5" t="s">
        <v>47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"/>
      <c r="N46" s="51" t="s">
        <v>46</v>
      </c>
      <c r="O46" s="189"/>
      <c r="P46" s="190"/>
      <c r="Q46" s="190"/>
      <c r="R46" s="191"/>
      <c r="S46" s="52"/>
    </row>
    <row r="47" spans="1:19" ht="5.0999999999999996" customHeight="1">
      <c r="A47" s="5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4"/>
      <c r="O47" s="5"/>
      <c r="P47" s="5"/>
      <c r="Q47" s="5"/>
      <c r="R47" s="5"/>
      <c r="S47" s="52"/>
    </row>
    <row r="48" spans="1:19" ht="18" customHeight="1" thickBot="1">
      <c r="A48" s="53"/>
      <c r="B48" s="55" t="s">
        <v>48</v>
      </c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5"/>
      <c r="N48" s="58" t="s">
        <v>46</v>
      </c>
      <c r="O48" s="153">
        <f>IF(O44-O46&lt;0,0,O44-O46)</f>
        <v>0</v>
      </c>
      <c r="P48" s="154"/>
      <c r="Q48" s="154"/>
      <c r="R48" s="155"/>
      <c r="S48" s="52"/>
    </row>
    <row r="49" spans="1:19" ht="12" customHeight="1" thickTop="1">
      <c r="A49" s="5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4"/>
      <c r="O49" s="5"/>
      <c r="P49" s="5"/>
      <c r="Q49" s="5"/>
      <c r="R49" s="5"/>
      <c r="S49" s="52"/>
    </row>
    <row r="50" spans="1:19" ht="18" customHeight="1">
      <c r="A50" s="53"/>
      <c r="B50" s="5" t="s">
        <v>49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1" t="s">
        <v>46</v>
      </c>
      <c r="O50" s="186">
        <f>O40</f>
        <v>0</v>
      </c>
      <c r="P50" s="187"/>
      <c r="Q50" s="187"/>
      <c r="R50" s="188"/>
      <c r="S50" s="52"/>
    </row>
    <row r="51" spans="1:19" ht="5.0999999999999996" customHeight="1">
      <c r="A51" s="5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4"/>
      <c r="O51" s="54"/>
      <c r="P51" s="54"/>
      <c r="Q51" s="54"/>
      <c r="R51" s="54"/>
      <c r="S51" s="52"/>
    </row>
    <row r="52" spans="1:19" ht="18" customHeight="1">
      <c r="A52" s="53"/>
      <c r="B52" s="5" t="s">
        <v>50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1" t="s">
        <v>46</v>
      </c>
      <c r="O52" s="189"/>
      <c r="P52" s="190"/>
      <c r="Q52" s="190"/>
      <c r="R52" s="191"/>
      <c r="S52" s="52"/>
    </row>
    <row r="53" spans="1:19" ht="5.0999999999999996" customHeight="1">
      <c r="A53" s="5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2"/>
    </row>
    <row r="54" spans="1:19" ht="18" customHeight="1" thickBot="1">
      <c r="A54" s="53"/>
      <c r="B54" s="55" t="s">
        <v>51</v>
      </c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5"/>
      <c r="N54" s="58" t="s">
        <v>46</v>
      </c>
      <c r="O54" s="153">
        <f>IF(O50-O52&lt;0,0,O50-O52)</f>
        <v>0</v>
      </c>
      <c r="P54" s="154"/>
      <c r="Q54" s="154"/>
      <c r="R54" s="155"/>
      <c r="S54" s="52"/>
    </row>
    <row r="55" spans="1:19" ht="12" customHeight="1" thickTop="1">
      <c r="A55" s="5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2"/>
    </row>
    <row r="56" spans="1:19" ht="18" customHeight="1" thickBot="1">
      <c r="A56" s="45"/>
      <c r="B56" s="55" t="s">
        <v>52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8" t="s">
        <v>46</v>
      </c>
      <c r="O56" s="153">
        <f>IF(MIN(O54,O48)=0,0,MIN(O54,O48))</f>
        <v>0</v>
      </c>
      <c r="P56" s="154"/>
      <c r="Q56" s="154"/>
      <c r="R56" s="155"/>
      <c r="S56" s="52"/>
    </row>
    <row r="57" spans="1:19" ht="12" customHeight="1" thickTop="1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2"/>
    </row>
    <row r="58" spans="1:19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9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9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9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9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9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8" spans="1: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5"/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5"/>
      <c r="M71" s="4"/>
      <c r="N71" s="4"/>
      <c r="O71" s="4"/>
      <c r="P71" s="4"/>
      <c r="Q71" s="4"/>
      <c r="R71" s="5"/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7"/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7"/>
    </row>
    <row r="78" spans="1:1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5"/>
      <c r="Q81" s="5"/>
      <c r="R81" s="7"/>
    </row>
    <row r="82" spans="1:1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5"/>
    </row>
    <row r="85" spans="1:1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  <c r="M92" s="5"/>
      <c r="N92" s="5"/>
      <c r="O92" s="5"/>
      <c r="P92" s="5"/>
      <c r="Q92" s="5"/>
      <c r="R92" s="5"/>
    </row>
    <row r="93" spans="1:1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5"/>
      <c r="M94" s="5"/>
      <c r="N94" s="5"/>
      <c r="O94" s="5"/>
      <c r="P94" s="5"/>
      <c r="Q94" s="5"/>
      <c r="R94" s="5"/>
    </row>
    <row r="95" spans="1:1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"/>
      <c r="M101" s="5"/>
      <c r="N101" s="5"/>
      <c r="O101" s="5"/>
      <c r="P101" s="5"/>
      <c r="Q101" s="5"/>
      <c r="R101" s="5"/>
    </row>
    <row r="102" spans="1: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5"/>
      <c r="M102" s="5"/>
      <c r="N102" s="5"/>
      <c r="O102" s="5"/>
      <c r="P102" s="5"/>
      <c r="Q102" s="5"/>
      <c r="R102" s="5"/>
    </row>
    <row r="103" spans="1:18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5"/>
      <c r="M112" s="5"/>
      <c r="N112" s="5"/>
      <c r="O112" s="5"/>
      <c r="P112" s="5"/>
      <c r="Q112" s="5"/>
      <c r="R112" s="5"/>
    </row>
    <row r="113" spans="1:18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5"/>
      <c r="M127" s="5"/>
      <c r="N127" s="5"/>
      <c r="O127" s="5"/>
      <c r="P127" s="5"/>
      <c r="Q127" s="5"/>
      <c r="R127" s="5"/>
    </row>
    <row r="128" spans="1:1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5"/>
      <c r="M129" s="5"/>
      <c r="N129" s="5"/>
      <c r="O129" s="5"/>
      <c r="P129" s="5"/>
      <c r="Q129" s="5"/>
      <c r="R129" s="5"/>
    </row>
    <row r="130" spans="1:18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5"/>
      <c r="M131" s="5"/>
      <c r="N131" s="5"/>
      <c r="O131" s="5"/>
      <c r="P131" s="5"/>
      <c r="Q131" s="5"/>
      <c r="R131" s="7"/>
    </row>
    <row r="132" spans="1:18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</sheetData>
  <sheetProtection password="EDE9" sheet="1" objects="1" scenarios="1" selectLockedCells="1"/>
  <mergeCells count="71">
    <mergeCell ref="O54:R54"/>
    <mergeCell ref="O56:R56"/>
    <mergeCell ref="O44:R44"/>
    <mergeCell ref="O46:R46"/>
    <mergeCell ref="O48:R48"/>
    <mergeCell ref="O50:R50"/>
    <mergeCell ref="O52:R52"/>
    <mergeCell ref="A19:F19"/>
    <mergeCell ref="G19:J19"/>
    <mergeCell ref="K19:N19"/>
    <mergeCell ref="A25:F27"/>
    <mergeCell ref="G25:J27"/>
    <mergeCell ref="K25:N27"/>
    <mergeCell ref="A23:F23"/>
    <mergeCell ref="A20:F20"/>
    <mergeCell ref="G20:J20"/>
    <mergeCell ref="K20:N20"/>
    <mergeCell ref="A21:F21"/>
    <mergeCell ref="G21:J21"/>
    <mergeCell ref="K21:N21"/>
    <mergeCell ref="A22:F22"/>
    <mergeCell ref="G22:J22"/>
    <mergeCell ref="K22:N22"/>
    <mergeCell ref="G18:J18"/>
    <mergeCell ref="K18:N18"/>
    <mergeCell ref="A17:F17"/>
    <mergeCell ref="G17:J17"/>
    <mergeCell ref="K17:N17"/>
    <mergeCell ref="O25:S27"/>
    <mergeCell ref="A10:F12"/>
    <mergeCell ref="G10:J12"/>
    <mergeCell ref="K10:N12"/>
    <mergeCell ref="G14:J14"/>
    <mergeCell ref="K14:N14"/>
    <mergeCell ref="A13:F13"/>
    <mergeCell ref="G13:J13"/>
    <mergeCell ref="G23:J23"/>
    <mergeCell ref="K23:N23"/>
    <mergeCell ref="O23:S23"/>
    <mergeCell ref="K15:N15"/>
    <mergeCell ref="A16:F16"/>
    <mergeCell ref="G16:J16"/>
    <mergeCell ref="K16:N16"/>
    <mergeCell ref="A18:F18"/>
    <mergeCell ref="O22:S22"/>
    <mergeCell ref="O18:S18"/>
    <mergeCell ref="O10:S12"/>
    <mergeCell ref="O16:S16"/>
    <mergeCell ref="O19:S19"/>
    <mergeCell ref="O20:S20"/>
    <mergeCell ref="O21:S21"/>
    <mergeCell ref="O14:S14"/>
    <mergeCell ref="O15:S15"/>
    <mergeCell ref="A14:F14"/>
    <mergeCell ref="O17:S17"/>
    <mergeCell ref="O1:S1"/>
    <mergeCell ref="O13:S13"/>
    <mergeCell ref="A15:F15"/>
    <mergeCell ref="G15:J15"/>
    <mergeCell ref="K13:N13"/>
    <mergeCell ref="O28:S36"/>
    <mergeCell ref="O38:S38"/>
    <mergeCell ref="A40:F40"/>
    <mergeCell ref="G40:J40"/>
    <mergeCell ref="K40:N40"/>
    <mergeCell ref="O40:S40"/>
    <mergeCell ref="A38:F38"/>
    <mergeCell ref="G38:J38"/>
    <mergeCell ref="K38:N38"/>
    <mergeCell ref="G28:J36"/>
    <mergeCell ref="K28:N36"/>
  </mergeCells>
  <phoneticPr fontId="3" type="noConversion"/>
  <conditionalFormatting sqref="O1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2023-06-19T12:42:43Z</cp:lastPrinted>
  <dcterms:created xsi:type="dcterms:W3CDTF">2010-02-12T07:07:07Z</dcterms:created>
  <dcterms:modified xsi:type="dcterms:W3CDTF">2023-06-21T11:35:28Z</dcterms:modified>
</cp:coreProperties>
</file>