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Antrag\"/>
    </mc:Choice>
  </mc:AlternateContent>
  <bookViews>
    <workbookView xWindow="0" yWindow="0" windowWidth="28800" windowHeight="10620" activeTab="1"/>
  </bookViews>
  <sheets>
    <sheet name="Änderungsdoku" sheetId="1" r:id="rId1"/>
    <sheet name="Seite 1" sheetId="2" r:id="rId2"/>
    <sheet name="Seite 2" sheetId="6" r:id="rId3"/>
    <sheet name="Seite 3" sheetId="18" r:id="rId4"/>
    <sheet name="Seite 4" sheetId="8" r:id="rId5"/>
    <sheet name="Seite 5" sheetId="13" r:id="rId6"/>
    <sheet name="Anl 2 | Personal" sheetId="15" r:id="rId7"/>
    <sheet name="Anl 3 | Durchführungsorte" sheetId="19" r:id="rId8"/>
    <sheet name="Hinweis § 264 StGB" sheetId="21" r:id="rId9"/>
    <sheet name="Kataloge" sheetId="12" state="hidden" r:id="rId10"/>
  </sheets>
  <definedNames>
    <definedName name="_xlnm.Print_Area" localSheetId="0">Änderungsdoku!$A:$C</definedName>
    <definedName name="_xlnm.Print_Area" localSheetId="6">INDIRECT('Anl 2 | Personal'!$J$2)</definedName>
    <definedName name="_xlnm.Print_Area" localSheetId="7">'Anl 3 | Durchführungsorte'!$A$1:$J$52</definedName>
    <definedName name="_xlnm.Print_Area" localSheetId="8">'Hinweis § 264 StGB'!$A$1:$R$75</definedName>
    <definedName name="_xlnm.Print_Area" localSheetId="1">'Seite 1'!$A$1:$T$72</definedName>
    <definedName name="_xlnm.Print_Area" localSheetId="2">'Seite 2'!$A$1:$T$70</definedName>
    <definedName name="_xlnm.Print_Area" localSheetId="3">'Seite 3'!$A$1:$T$67</definedName>
    <definedName name="_xlnm.Print_Area" localSheetId="4">'Seite 4'!$A$1:$X$50</definedName>
    <definedName name="_xlnm.Print_Area" localSheetId="5">'Seite 5'!$A$1:$T$72</definedName>
    <definedName name="_xlnm.Print_Titles" localSheetId="6">'Anl 2 | Personal'!$8:$11</definedName>
    <definedName name="HHJ">Kataloge!$A$1:$A$3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2" l="1"/>
  <c r="A4" i="1"/>
  <c r="A71" i="2"/>
  <c r="P15" i="18" l="1"/>
  <c r="K9" i="19"/>
  <c r="K10" i="19"/>
  <c r="K11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12" i="19"/>
  <c r="K8" i="19"/>
  <c r="I1" i="19"/>
  <c r="A13" i="15" l="1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2" i="15"/>
  <c r="J2" i="15" s="1"/>
  <c r="P1" i="18"/>
  <c r="P19" i="2" l="1"/>
  <c r="W46" i="2" s="1"/>
  <c r="C36" i="8" l="1"/>
  <c r="C25" i="8"/>
  <c r="Q20" i="8"/>
  <c r="N20" i="8"/>
  <c r="K20" i="8"/>
  <c r="C20" i="8"/>
  <c r="Q10" i="8"/>
  <c r="N10" i="8"/>
  <c r="K10" i="8"/>
  <c r="C10" i="8"/>
  <c r="Q36" i="8" l="1"/>
  <c r="Q42" i="8" s="1"/>
  <c r="N36" i="8"/>
  <c r="N42" i="8" s="1"/>
  <c r="K36" i="8"/>
  <c r="K42" i="8" s="1"/>
  <c r="T35" i="8"/>
  <c r="T34" i="8"/>
  <c r="I4" i="15" l="1"/>
  <c r="I1" i="15" l="1"/>
  <c r="P1" i="13" l="1"/>
  <c r="U11" i="2"/>
  <c r="K25" i="8" l="1"/>
  <c r="T40" i="8"/>
  <c r="P53" i="2" s="1"/>
  <c r="T38" i="8"/>
  <c r="T33" i="8"/>
  <c r="Q25" i="8"/>
  <c r="N25" i="8"/>
  <c r="T24" i="8"/>
  <c r="T23" i="8"/>
  <c r="T36" i="8" l="1"/>
  <c r="T42" i="8" s="1"/>
  <c r="T25" i="8"/>
  <c r="T17" i="8" l="1"/>
  <c r="T18" i="8"/>
  <c r="T19" i="8"/>
  <c r="T16" i="8"/>
  <c r="T15" i="8"/>
  <c r="T20" i="8" l="1"/>
  <c r="T9" i="8"/>
  <c r="T8" i="8"/>
  <c r="N27" i="8"/>
  <c r="Q27" i="8"/>
  <c r="K27" i="8"/>
  <c r="K5" i="8"/>
  <c r="A1" i="12" l="1"/>
  <c r="H5" i="15" s="1"/>
  <c r="I5" i="15" s="1"/>
  <c r="N5" i="8"/>
  <c r="A2" i="12" s="1"/>
  <c r="H6" i="15" s="1"/>
  <c r="I6" i="15" s="1"/>
  <c r="K30" i="8"/>
  <c r="T10" i="8"/>
  <c r="T27" i="8" s="1"/>
  <c r="Q5" i="8" l="1"/>
  <c r="A3" i="12" s="1"/>
  <c r="H7" i="15" s="1"/>
  <c r="I7" i="15" s="1"/>
  <c r="N30" i="8"/>
  <c r="T1" i="8"/>
  <c r="Q30" i="8" l="1"/>
  <c r="P1" i="6"/>
  <c r="J2" i="19" l="1"/>
  <c r="A66" i="18"/>
  <c r="A67" i="18"/>
  <c r="J3" i="19"/>
  <c r="H67" i="13"/>
  <c r="I2" i="15"/>
  <c r="A71" i="13"/>
  <c r="I3" i="15"/>
  <c r="A72" i="13"/>
  <c r="A49" i="8"/>
  <c r="A50" i="8"/>
  <c r="A69" i="6"/>
  <c r="A70" i="6"/>
</calcChain>
</file>

<file path=xl/comments1.xml><?xml version="1.0" encoding="utf-8"?>
<comments xmlns="http://schemas.openxmlformats.org/spreadsheetml/2006/main">
  <authors>
    <author>We</author>
  </authors>
  <commentList>
    <comment ref="P19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<sst xmlns="http://schemas.openxmlformats.org/spreadsheetml/2006/main" count="379" uniqueCount="295">
  <si>
    <t>Änderungsdokumentation</t>
  </si>
  <si>
    <t>Version</t>
  </si>
  <si>
    <t>Datum</t>
  </si>
  <si>
    <t>Beschreibung der Änderung</t>
  </si>
  <si>
    <t>V 1.0</t>
  </si>
  <si>
    <t>Ersterstellung</t>
  </si>
  <si>
    <t>Eingangsstempel:</t>
  </si>
  <si>
    <t>Erstantrag</t>
  </si>
  <si>
    <t>Datum:</t>
  </si>
  <si>
    <t>Aktenzeichen:</t>
  </si>
  <si>
    <t>Tel.-Nr.:</t>
  </si>
  <si>
    <t>E-Mail:</t>
  </si>
  <si>
    <t>Internet:</t>
  </si>
  <si>
    <t>IV. Bankverbindung</t>
  </si>
  <si>
    <t>Straße, Hausnummer</t>
  </si>
  <si>
    <t>PLZ</t>
  </si>
  <si>
    <t>Ort</t>
  </si>
  <si>
    <t>Vertretungsberechtigte:</t>
  </si>
  <si>
    <t xml:space="preserve">Aktenzeichen: </t>
  </si>
  <si>
    <t>Der Antragsteller erklärt, dass</t>
  </si>
  <si>
    <t>1.</t>
  </si>
  <si>
    <t>2.</t>
  </si>
  <si>
    <t>3.</t>
  </si>
  <si>
    <t>Ort, Datum</t>
  </si>
  <si>
    <t>Bitte den Namen zusätzlich in Druckbuchstaben angeben!</t>
  </si>
  <si>
    <t>II. Projektbezeichnung und Durchführungszeitraum</t>
  </si>
  <si>
    <t>verbleibt beim Antragsteller</t>
  </si>
  <si>
    <t>Gesamtausgaben</t>
  </si>
  <si>
    <t>Gesamtfinanzierung</t>
  </si>
  <si>
    <t>* * * Status- und Funktionsbezeichnungen dieses Antrages gelten geschlechtsneutral. * * *</t>
  </si>
  <si>
    <t>Ansprechpartner:</t>
  </si>
  <si>
    <t>Antrag</t>
  </si>
  <si>
    <t>Änderungsantrag</t>
  </si>
  <si>
    <t>Zuwendung aus Landesmitteln (in €)</t>
  </si>
  <si>
    <r>
      <t xml:space="preserve">III. Beantragte Zuwendung </t>
    </r>
    <r>
      <rPr>
        <sz val="9"/>
        <rFont val="Arial"/>
        <family val="2"/>
      </rPr>
      <t>(gemäß Ausgaben- und Finanzierungsplan)</t>
    </r>
  </si>
  <si>
    <t>F-WMO</t>
  </si>
  <si>
    <t>I. Antragsteller</t>
  </si>
  <si>
    <t>Name:¹</t>
  </si>
  <si>
    <t>Anschrift:¹</t>
  </si>
  <si>
    <t>Kontoinhaber:¹</t>
  </si>
  <si>
    <t>Bank, Ort:¹</t>
  </si>
  <si>
    <t>IBAN:¹</t>
  </si>
  <si>
    <t>BIC:¹</t>
  </si>
  <si>
    <t>V. Angaben zum Antragsteller¹</t>
  </si>
  <si>
    <t>Anteil der Zuwendungen der öffentlichen Hand zur Finanzierung der Gesamtausgaben des Antragstellers (in %):¹</t>
  </si>
  <si>
    <t>im Vorjahr</t>
  </si>
  <si>
    <t>im laufenden Geschäftsjahr (Prognose)</t>
  </si>
  <si>
    <t>für die geplante Projektlaufzeit (Prognose)</t>
  </si>
  <si>
    <t>(Nur bei Auseinanderfallen des laufenden Geschäftsjahres und der geplanten Projektlaufzeit angeben!)</t>
  </si>
  <si>
    <t>Werden die Gesamtausgaben des Antragstellers überwiegend (größer als 50%) aus 
Zuwendungen der öffentlichen Hand bestritten, wird die Einhaltung des Besserstellungs-
verbotes bestätigt.</t>
  </si>
  <si>
    <t>inhaltliche Konzeption des Projektes</t>
  </si>
  <si>
    <t>Registerauszug (Handels-/Vereinsregister)</t>
  </si>
  <si>
    <t>Übersicht zum einzusetzenden Personal (bei Förderung von Personalausgaben)</t>
  </si>
  <si>
    <t>Summe</t>
  </si>
  <si>
    <t>Ausgaben für Personal</t>
  </si>
  <si>
    <t>1.1</t>
  </si>
  <si>
    <t>Ausgaben für eigenes Personal</t>
  </si>
  <si>
    <t>1.2</t>
  </si>
  <si>
    <t>Sachausgaben</t>
  </si>
  <si>
    <t>2.1</t>
  </si>
  <si>
    <t>2.2</t>
  </si>
  <si>
    <t>2.3</t>
  </si>
  <si>
    <t>2.4</t>
  </si>
  <si>
    <t>2.5</t>
  </si>
  <si>
    <t>3.1</t>
  </si>
  <si>
    <t>3.2</t>
  </si>
  <si>
    <t>Eigenmittel</t>
  </si>
  <si>
    <t>rechtsverbindliche Unterschrift des Antragstellers</t>
  </si>
  <si>
    <t>auf Gewährung einer Zuwendung für</t>
  </si>
  <si>
    <t>Bitte auswählen!</t>
  </si>
  <si>
    <t>Projektbezeichnung:</t>
  </si>
  <si>
    <t>Der Antrag auf Genehmigung des 
vorzeitigen Maßnahmebeginns wird 
hiermit gestellt:</t>
  </si>
  <si>
    <t>Rechtsform:</t>
  </si>
  <si>
    <t>Name, Vorname</t>
  </si>
  <si>
    <t>Unterschrift</t>
  </si>
  <si>
    <t>Funktion</t>
  </si>
  <si>
    <t>Die folgenden Angaben sind nur erforderlich, wenn die beantragte Zuwendung mehr als 50.000 € beträgt:</t>
  </si>
  <si>
    <r>
      <t xml:space="preserve">Unterschriftsprobe:
</t>
    </r>
    <r>
      <rPr>
        <i/>
        <sz val="8"/>
        <color rgb="FF0070C0"/>
        <rFont val="Arial"/>
        <family val="2"/>
      </rPr>
      <t>Unterschriftsberechtigte 
Personen lt. Handels-/
Vereinsregister bzw. 
vertretungsberechtigte 
Person entsprechend 
Vollmacht. (Bitte die 
Vollmacht im Original 
beifügen!)</t>
    </r>
  </si>
  <si>
    <t xml:space="preserve"> entfällt</t>
  </si>
  <si>
    <t xml:space="preserve"> liegt dem
 Antrag bei</t>
  </si>
  <si>
    <t xml:space="preserve"> wird
 nachgereicht</t>
  </si>
  <si>
    <t xml:space="preserve">Bezeichnung
</t>
  </si>
  <si>
    <t>Durch den Antrag-
steller auszufüllen!</t>
  </si>
  <si>
    <t>Siehe Fußnote 1 Seite 1 dieses Antrages</t>
  </si>
  <si>
    <t>§ 264 Strafgesetzbuch und §§ 3-5 Subventionsgesetz (nicht mit einreichen, verbleiben beim Antragsteller)</t>
  </si>
  <si>
    <t xml:space="preserve">     Nr. der Anlage</t>
  </si>
  <si>
    <t>Gesamtausgaben¹</t>
  </si>
  <si>
    <t>Finanzierung der Gesamtausgaben¹</t>
  </si>
  <si>
    <r>
      <rPr>
        <b/>
        <sz val="9"/>
        <rFont val="Arial"/>
        <family val="2"/>
      </rPr>
      <t xml:space="preserve">Landesmittel im Rahmen dieser Förderung </t>
    </r>
    <r>
      <rPr>
        <sz val="9"/>
        <rFont val="Arial"/>
        <family val="2"/>
      </rPr>
      <t>(beantragte Zuwendung)</t>
    </r>
  </si>
  <si>
    <t>Ausgaben für Investitionen</t>
  </si>
  <si>
    <t>1. Allgemeine Erklärungen des Antragstellers</t>
  </si>
  <si>
    <t>1.3</t>
  </si>
  <si>
    <t>1.4</t>
  </si>
  <si>
    <t>1.5</t>
  </si>
  <si>
    <t>1.6</t>
  </si>
  <si>
    <t>er seinen Zahlungsverpflichtungen insbesondere der Verpflichtung zur Zahlung von Steuern fristgerecht</t>
  </si>
  <si>
    <t>nachgekommen ist.</t>
  </si>
  <si>
    <t>1.7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</si>
  <si>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</si>
  <si>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</si>
  <si>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</si>
  <si>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</si>
  <si>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</si>
  <si>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</si>
  <si>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2. Erklärungen zum Antrag</t>
  </si>
  <si>
    <t>nicht berechtigt ist</t>
  </si>
  <si>
    <t>berechtigt ist</t>
  </si>
  <si>
    <t>und er die sich ggf. ergebenden Vorteile im Ausgaben- und Finanzierungsplan ausgewiesen hat.</t>
  </si>
  <si>
    <t>2.6</t>
  </si>
  <si>
    <t>2.7</t>
  </si>
  <si>
    <t>2.8</t>
  </si>
  <si>
    <t>2.9</t>
  </si>
  <si>
    <t>4. Erklärung zum Datenschutz</t>
  </si>
  <si>
    <t>ihm bekannt ist, dass die Angaben zur Antragsberechtigung und zum Verwendungszweck subventionserheblich im Sinne</t>
  </si>
  <si>
    <t>§ 264 Strafgesetzbuch in Verbindung mit §§ 3-5 Subventionsgesetz vom 29.07.1976 (BGBl. S. 2037) und dem Thüringer</t>
  </si>
  <si>
    <t>Subventionsgesetz (Thür SubV) vom 16.12.1996 (GVBl. S. 319) sind und er sich wegen unrichtigen, unvollständigen oder</t>
  </si>
  <si>
    <t>unterlassenen Angaben wegen Subventionsbetruges strafbar machen kann. Subventionserheblich sind insbesondere alle</t>
  </si>
  <si>
    <t>Tatsachen auf die die Fußnoten dieses Antragsformulars hinweisen.</t>
  </si>
  <si>
    <t>ihm die Auszüge zu § 264 StGB und die Auszüge zu §§ 3-5 Subventionsgesetz ausgehändigt wurden (Anlage dieser</t>
  </si>
  <si>
    <t>Antragsvorlage) und er diese zur Kenntnis genommen hat.</t>
  </si>
  <si>
    <t>ihm ferner bekannt ist, dass er verpflichtet ist, der Bewilligungsbehörde mitzuteilen, sobald sich Umstände ändern, die</t>
  </si>
  <si>
    <t>subventionserhebliche Tatsachen betreffen.</t>
  </si>
  <si>
    <t>Die nachfolgenden Erklärungen sind unter anderem erforderlich, um prüfen zu können, ob eine ordnungsgemäße Durchführung</t>
  </si>
  <si>
    <t>und Abrechnung des beantragten Förderverfahrens gesichert erscheint. Die Angaben werden nicht an Dritte übermittelt.</t>
  </si>
  <si>
    <t xml:space="preserve">eine geordnete Buchführung und ausreichend qualifiziertes Personal verfügt. </t>
  </si>
  <si>
    <t>ihm bekannt ist, dass er bis zum Zeitpunkt der Bewilligung verpflichtet ist, das unmittelbare Bevorstehen eines Insolvenz-</t>
  </si>
  <si>
    <t>verfahrens unverzüglich mitzuteilen.</t>
  </si>
  <si>
    <t>für die Deckung der Ausgaben, die aus den hier beantragten Landesmitteln finanziert werden sollen, keine anderen</t>
  </si>
  <si>
    <t>Finanzmittel dauerhaft zur Verfügung stehen oder beantragt werden.</t>
  </si>
  <si>
    <t>er an der Datenerhebnung zur Erfolgskontrolle mitwirken und die geforderten Angaben in der im Bewilligungsbescheid</t>
  </si>
  <si>
    <t>die in diesem Antrag (einschließlich beigefügter Antragsunterlagen) gemachten Angaben vollständig und richtig sind.</t>
  </si>
  <si>
    <t>Verwaltungsverfahrensgesetz (GVBl. Nr.11/2009 vom 28.08.2009) zu verzinsen.</t>
  </si>
  <si>
    <t>Der Antragsteller verpflichtet sich, den betroffenen Personen im Sinne des Art. 4 DSGVO (z. B. Mitarbeiter, Ansprechpartner,</t>
  </si>
  <si>
    <t>allgemeinen oder auf den jeweiligen Empfänger orientierten Datenschutzerklärungen sind über den Bereich "FAQ Datenschutz"</t>
  </si>
  <si>
    <t>begründet.</t>
  </si>
  <si>
    <t>erhalten hat, angegeben hat und nachträgliche Förderungen unverzüglich mitteilt.</t>
  </si>
  <si>
    <t xml:space="preserve">ihm bekannt ist, dass der auf Basis des Antrages erlassene Zuwendungsbescheid insoweit aufgehoben werden kann, </t>
  </si>
  <si>
    <t xml:space="preserve">als die Zuwendung durch in wesentlicher Beziehung unrichtige oder unvollständige Angaben oder sonst zu Unrecht </t>
  </si>
  <si>
    <t>erlangt wurde. In diesem Falle ist er verpflichtet, die Zuwendung zurückzuzahlen und gemäß § 49a Thüringer</t>
  </si>
  <si>
    <t>Übersicht zum einzusetzenden Personal</t>
  </si>
  <si>
    <t>Anlage 2:</t>
  </si>
  <si>
    <t>Beschäftigungszeitraum</t>
  </si>
  <si>
    <t>von</t>
  </si>
  <si>
    <t>bis</t>
  </si>
  <si>
    <t>Bruttoarbeitsentgelt
in €</t>
  </si>
  <si>
    <t>RV-pflichtiges Entgelt
in €</t>
  </si>
  <si>
    <t>Kinder- und Jugendprojekte im Rahmen 
der Weltmeisterschaften 2023 in Oberhof</t>
  </si>
  <si>
    <t>Private Mittel</t>
  </si>
  <si>
    <r>
      <t xml:space="preserve">Öffentliche Mittel </t>
    </r>
    <r>
      <rPr>
        <i/>
        <sz val="8"/>
        <color rgb="FF0070C0"/>
        <rFont val="Arial"/>
        <family val="2"/>
      </rPr>
      <t>(Mittel anderer Bundes- oder Landesprogramme)</t>
    </r>
  </si>
  <si>
    <t>Einnahmen von Dritten/Teilnehmergebühren</t>
  </si>
  <si>
    <t>Mittel von Stiftungen und Spenden, Sonstiges</t>
  </si>
  <si>
    <t>z. B. Ausgaben für Öffentlichkeitsarbeit, Jugend/Schule/Sportvereine, Ehrenamt, Einkleidung, EDV- 
und Softwarebedarf, regionale/lokale Vermarktung, Fahrt- und Reisekosten, Thüringenhaus)</t>
  </si>
  <si>
    <t>bis längstens 31.07.2023</t>
  </si>
  <si>
    <t>Bitte benennen:</t>
  </si>
  <si>
    <t>(z. B. GmbH, Verein, Körperschaft)</t>
  </si>
  <si>
    <t>VI. Angaben zum Projekt¹</t>
  </si>
  <si>
    <t>VII. Anlagen zum Antrag</t>
  </si>
  <si>
    <t>Übersicht der geplanten Durchführungsorte und -zeiträume</t>
  </si>
  <si>
    <r>
      <t xml:space="preserve">Aufbewahrungsort 
der Belege und Verträge:
</t>
    </r>
    <r>
      <rPr>
        <i/>
        <sz val="8"/>
        <color rgb="FF0070C0"/>
        <rFont val="Arial"/>
        <family val="2"/>
      </rPr>
      <t>(Anschrift/en)</t>
    </r>
  </si>
  <si>
    <t>VIII. Ausgaben- und Finanzierungsplan¹</t>
  </si>
  <si>
    <t>IX. Subventionserhebliche Erklärungen des Antragstellers</t>
  </si>
  <si>
    <t>Haushaltsjahr</t>
  </si>
  <si>
    <t>davon für Hauhaltsjahr</t>
  </si>
  <si>
    <t>Druckbereich</t>
  </si>
  <si>
    <t>liegt im Rahmen des Konzeptauswahlverfahrens vor.</t>
  </si>
  <si>
    <t>ist als Anlage dem Antrag beigefügt.</t>
  </si>
  <si>
    <t>Detaillierte Konzept- 
beschreibung:</t>
  </si>
  <si>
    <t>Anlage 3:</t>
  </si>
  <si>
    <t>Durchführungsorte und -zeiträume</t>
  </si>
  <si>
    <t>Durchführungsort:</t>
  </si>
  <si>
    <t>Name</t>
  </si>
  <si>
    <t>Zeitraum</t>
  </si>
  <si>
    <t>PLZ, Ort</t>
  </si>
  <si>
    <t>Folgende Anlagen sind Bestandteil des Antrages und mit dem Antrag einzureichen:</t>
  </si>
  <si>
    <t>lfd. 
Nr.</t>
  </si>
  <si>
    <t>Beginn des Projektes:¹</t>
  </si>
  <si>
    <t>Ende des Projektes:¹</t>
  </si>
  <si>
    <t>die antragsgemäße Durchführung des Projektes gewährleistet ist, insbesondere dass er nicht überschuldet ist und über</t>
  </si>
  <si>
    <t>die Gesamtfinanzierung im beschriebenen Projekt bei Gewährung der beantragten Zuwendung gesichert ist.</t>
  </si>
  <si>
    <t>ein Projektbeginn vor Antragstellung weder dem Grunde noch der Höhe nach einen Anspruch auf die Förderung</t>
  </si>
  <si>
    <t>er zum Vorsteuerabzug allgemein oder für das hier beantragte Projekt</t>
  </si>
  <si>
    <t>er sämtliche Förderungen, einschließlich institutioneller Förderungen, die er in Bezug auf das beantragte Projekt</t>
  </si>
  <si>
    <t>die für das beantragte Projekt angeschafften Güter nicht bereits aus öffentlichen Mitteln gefördert werden bzw. wurden.</t>
  </si>
  <si>
    <t>Hat das Projekt unterschiedliche Durchführungsorte und -zeiträume?</t>
  </si>
  <si>
    <t>wöchentliche
Projektarbeitszeit
in Stunden</t>
  </si>
  <si>
    <t>projektbezogene
Personalausgaben
in €</t>
  </si>
  <si>
    <t>verkaufs-/vertriebsfördernde Maßnahmen zur Bindung des
Ehrenamtes im Rahmen der Weltmeisterschaften 2023 in Oberhof</t>
  </si>
  <si>
    <t>Satzung/Gesellschaftervertrag</t>
  </si>
  <si>
    <t>ihm die vergaberechtlichen Bestimmungen bekannt sind und er bei Vorliegen der entsprechenden Voraussetzungen zur</t>
  </si>
  <si>
    <t>Besteht eine gesetzliche Verpflichtung zur Anwendung des Vergaberechts?</t>
  </si>
  <si>
    <t>Hinweis zum Subventionsbetrug</t>
  </si>
  <si>
    <t>- verbleibt beim Antragsteller -</t>
  </si>
  <si>
    <t>§ 264 StGB (Auszug)</t>
  </si>
  <si>
    <t>Subventionsbetrug</t>
  </si>
  <si>
    <t>(1)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</si>
  <si>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</si>
  <si>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</si>
  <si>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</si>
  <si>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</si>
  <si>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</si>
  <si>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</si>
  <si>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</si>
  <si>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</si>
  <si>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4.</t>
  </si>
  <si>
    <t>in einem Subventionsverfahren eine durch unrichtige oder unvollständige Angaben erlangte Bescheinigung über eine</t>
  </si>
  <si>
    <t>Subventionsberechtigung oder über subventionserhebliche Tatsachen gebraucht.</t>
  </si>
  <si>
    <t>(2)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</si>
  <si>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</si>
  <si>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</si>
  <si>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</si>
  <si>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</si>
  <si>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(3)</t>
  </si>
  <si>
    <t>§ 263 Abs. 5 gilt entsprechend.</t>
  </si>
  <si>
    <t>(4)</t>
  </si>
  <si>
    <t>Wer in den Fällen des Absatzes 1 Nr. 1 bis 3 leichtfertig handelt, wird mit Freiheitsstrafe bis zu drei Jahren oder mit Geldstrafe</t>
  </si>
  <si>
    <t>bestraft.</t>
  </si>
  <si>
    <t>(5)</t>
  </si>
  <si>
    <t>wird. Wird die Subvention ohne Zutun des Täters nicht gewährt, so wird er straflos, wenn er sich freiwillig und ernsthaft</t>
  </si>
  <si>
    <t>bemüht, das Gewähren der Subvention zu verhindern.</t>
  </si>
  <si>
    <t>(6)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</si>
  <si>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</si>
  <si>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</si>
  <si>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</si>
  <si>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(7)</t>
  </si>
  <si>
    <t>Subvention im Sinne dieser Vorschrift ist</t>
  </si>
  <si>
    <t>eine Leistung aus öffentlichen Mitteln nach Bundes- oder Landesrecht an Betriebe oder Unternehmen, die wenigstens</t>
  </si>
  <si>
    <t>zum Teil</t>
  </si>
  <si>
    <t>a)</t>
  </si>
  <si>
    <t>ohne marktmäßige Gegenleistung gewährt wird und</t>
  </si>
  <si>
    <t>b)</t>
  </si>
  <si>
    <t>der Förderung der Wirtschaft dienen soll,</t>
  </si>
  <si>
    <t>Betrieb oder Unternehmen im Sinne des Satzes 1 Nr. 1 ist auch das öffentliche Unternehmen.</t>
  </si>
  <si>
    <t>(8)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</si>
  <si>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</si>
  <si>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</si>
  <si>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</si>
  <si>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</si>
  <si>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</si>
  <si>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</si>
  <si>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</si>
  <si>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</si>
  <si>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</si>
  <si>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</si>
  <si>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</si>
  <si>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</si>
  <si>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</si>
  <si>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</si>
  <si>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</si>
  <si>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</si>
  <si>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</si>
  <si>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</si>
  <si>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</si>
  <si>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</si>
  <si>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</si>
  <si>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</si>
  <si>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</si>
  <si>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</si>
  <si>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</si>
  <si>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</si>
  <si>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</si>
  <si>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</si>
  <si>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1.11</t>
  </si>
  <si>
    <t>Anwendung der vergaberechtlichen Bestimmungen verpflichtet ist.</t>
  </si>
  <si>
    <t>Ausgaben für Honorarkräfte</t>
  </si>
  <si>
    <t>V 1.1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</si>
  <si>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</si>
  <si>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</si>
  <si>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</si>
  <si>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Weimarische Straße 45/46</t>
  </si>
  <si>
    <t>99099 Erfurt</t>
  </si>
  <si>
    <t>Adressänderung, Anpassung der Fußnote 1 und der Hinweise zum § 264 StGB</t>
  </si>
  <si>
    <t>seine Befugnisse oder seine Stellung als Amtsträger oder Europäischer Amtsträger missbraucht oder</t>
  </si>
  <si>
    <t>die Mithilfe eines Amtsträgers oder Europäischen Amtsträgers ausnutzt, der seine Befugnisse oder seine Stellung</t>
  </si>
  <si>
    <t>missbraucht.</t>
  </si>
  <si>
    <t>In den Fällen des Absatzes 1 Nummer 2 ist der Versuch strafbar.</t>
  </si>
  <si>
    <t>Nach den Absätzen 1 und 5 wird nicht bestraft, wer freiwillig verhindert, dass auf Grund der Tat die Subvention gewährt</t>
  </si>
  <si>
    <t>eine Leistung aus öffentlichen Mitteln nach dem Recht der Europäischen Union, die wenigstens zum Teil ohne</t>
  </si>
  <si>
    <t>marktmäßige Gegenleistung gewährt wird.</t>
  </si>
  <si>
    <t>(9)</t>
  </si>
  <si>
    <t xml:space="preserve">von denen die Bewilligung, Gewährung, Rückforderung, Weitergewährung oder das Belassen einer Subvention oder </t>
  </si>
  <si>
    <t>eines Subventionsvorteils gesetzlich oder nach dem Subventionsvertrag abhängig ist.</t>
  </si>
  <si>
    <t>Scheingeschäfte und Scheinhandlungen sind für die Bewilligung, Gewährung, Rückforderung und Weitergewährung oder</t>
  </si>
  <si>
    <t>das Belassen einer Subvention oder eines Subventionsvorteils unerheblich. Wird durch ein Scheingeschäft oder eine</t>
  </si>
  <si>
    <t>Förderung von Vermarktungs-, Kinder-/Jugendprojekten WMs 2023 in Oberhof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</si>
  <si>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</si>
  <si>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</si>
  <si>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</si>
  <si>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</si>
  <si>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</si>
  <si>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</si>
  <si>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ANBest-P/ANBest-Gk (abrufbar über den Downloadbereich des Förderprogramms auf: https://landesverwaltungsamt.thueringen.de)</t>
  </si>
  <si>
    <t>Teilnehmer im Projekt) die Kenntnisnahme der "Datenschutzerklärung Förderverfahren" des TLVwA zu ermöglichen. Die</t>
  </si>
  <si>
    <t>sowie über den Downloadbereich des Förderprogramms auf https://landesverwaltungsamt.thueringen.de abrufbar.</t>
  </si>
  <si>
    <t xml:space="preserve"> bereits
 vorhanden</t>
  </si>
  <si>
    <t>festgelegten Form und Frist zur Verfügung stellen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</si>
</sst>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;@"/>
    <numFmt numFmtId="165" formatCode="#,##0.00;\-#,##0.00;"/>
    <numFmt numFmtId="166" formatCode="#,##0.00\ &quot;€&quot;"/>
    <numFmt numFmtId="167" formatCode="00000"/>
    <numFmt numFmtId="168" formatCode="0.00%;;"/>
    <numFmt numFmtId="169" formatCode="General;;"/>
    <numFmt numFmtId="170" formatCode=";;;&quot;X&quot;"/>
  </numFmts>
  <fonts count="30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0070C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vertAlign val="superscript"/>
      <sz val="7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 applyBorder="0"/>
    <xf numFmtId="0" fontId="6" fillId="0" borderId="0"/>
    <xf numFmtId="0" fontId="15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2" fillId="0" borderId="0"/>
    <xf numFmtId="0" fontId="2" fillId="0" borderId="0"/>
    <xf numFmtId="0" fontId="6" fillId="0" borderId="0"/>
  </cellStyleXfs>
  <cellXfs count="508">
    <xf numFmtId="0" fontId="0" fillId="0" borderId="0" xfId="0"/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1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166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 indent="2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0" borderId="7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49" fontId="2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horizontal="right" vertical="center"/>
      <protection hidden="1"/>
    </xf>
    <xf numFmtId="0" fontId="2" fillId="0" borderId="0" xfId="3" applyNumberFormat="1" applyFont="1" applyFill="1" applyBorder="1" applyAlignment="1" applyProtection="1">
      <alignment horizontal="right" vertical="center"/>
      <protection hidden="1"/>
    </xf>
    <xf numFmtId="164" fontId="2" fillId="0" borderId="0" xfId="3" applyNumberFormat="1" applyFont="1" applyFill="1" applyAlignment="1" applyProtection="1">
      <alignment horizontal="center" vertical="center"/>
      <protection hidden="1"/>
    </xf>
    <xf numFmtId="0" fontId="2" fillId="0" borderId="0" xfId="4" applyFont="1" applyFill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49" fontId="2" fillId="0" borderId="0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Fill="1" applyAlignment="1" applyProtection="1">
      <alignment horizontal="left" vertical="center"/>
      <protection hidden="1"/>
    </xf>
    <xf numFmtId="0" fontId="2" fillId="0" borderId="5" xfId="4" applyFont="1" applyFill="1" applyBorder="1" applyAlignment="1" applyProtection="1">
      <alignment vertical="center"/>
      <protection hidden="1"/>
    </xf>
    <xf numFmtId="0" fontId="2" fillId="0" borderId="7" xfId="4" applyFont="1" applyFill="1" applyBorder="1" applyAlignment="1" applyProtection="1">
      <alignment vertical="center"/>
      <protection hidden="1"/>
    </xf>
    <xf numFmtId="0" fontId="2" fillId="0" borderId="13" xfId="4" applyFont="1" applyFill="1" applyBorder="1" applyAlignment="1" applyProtection="1">
      <alignment vertical="center"/>
      <protection hidden="1"/>
    </xf>
    <xf numFmtId="0" fontId="2" fillId="0" borderId="12" xfId="4" applyFont="1" applyFill="1" applyBorder="1" applyAlignment="1" applyProtection="1">
      <alignment vertical="center"/>
      <protection hidden="1"/>
    </xf>
    <xf numFmtId="0" fontId="2" fillId="0" borderId="0" xfId="5" applyFont="1" applyAlignment="1" applyProtection="1">
      <alignment vertical="center"/>
      <protection hidden="1"/>
    </xf>
    <xf numFmtId="0" fontId="13" fillId="0" borderId="4" xfId="5" applyFont="1" applyFill="1" applyBorder="1" applyAlignment="1" applyProtection="1">
      <alignment vertical="center"/>
      <protection hidden="1"/>
    </xf>
    <xf numFmtId="0" fontId="13" fillId="0" borderId="0" xfId="5" applyFont="1" applyFill="1" applyAlignment="1" applyProtection="1">
      <alignment vertical="center"/>
      <protection hidden="1"/>
    </xf>
    <xf numFmtId="0" fontId="13" fillId="0" borderId="0" xfId="2" applyFont="1" applyFill="1" applyBorder="1" applyAlignment="1" applyProtection="1">
      <alignment vertical="center"/>
      <protection hidden="1"/>
    </xf>
    <xf numFmtId="0" fontId="13" fillId="0" borderId="0" xfId="2" applyFont="1" applyFill="1" applyAlignment="1" applyProtection="1">
      <alignment vertical="center"/>
      <protection hidden="1"/>
    </xf>
    <xf numFmtId="0" fontId="2" fillId="0" borderId="6" xfId="4" applyFont="1" applyFill="1" applyBorder="1" applyAlignment="1" applyProtection="1">
      <alignment vertical="center"/>
      <protection hidden="1"/>
    </xf>
    <xf numFmtId="0" fontId="2" fillId="0" borderId="13" xfId="3" applyFont="1" applyFill="1" applyBorder="1" applyAlignment="1" applyProtection="1">
      <alignment vertical="center"/>
      <protection hidden="1"/>
    </xf>
    <xf numFmtId="164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left" vertical="center" indent="2"/>
      <protection hidden="1"/>
    </xf>
    <xf numFmtId="49" fontId="16" fillId="0" borderId="0" xfId="4" applyNumberFormat="1" applyFont="1" applyFill="1" applyBorder="1" applyAlignment="1" applyProtection="1">
      <alignment horizontal="left" vertical="top" wrapText="1" indent="1"/>
      <protection hidden="1"/>
    </xf>
    <xf numFmtId="49" fontId="5" fillId="0" borderId="0" xfId="4" applyNumberFormat="1" applyFont="1" applyFill="1" applyBorder="1" applyAlignment="1" applyProtection="1">
      <alignment horizontal="left" vertical="center" indent="1"/>
      <protection hidden="1"/>
    </xf>
    <xf numFmtId="0" fontId="2" fillId="0" borderId="11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16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left" vertical="center" indent="1"/>
      <protection hidden="1"/>
    </xf>
    <xf numFmtId="0" fontId="5" fillId="6" borderId="9" xfId="0" applyFont="1" applyFill="1" applyBorder="1" applyAlignment="1" applyProtection="1">
      <alignment horizontal="left" vertical="center" indent="1"/>
      <protection hidden="1"/>
    </xf>
    <xf numFmtId="0" fontId="5" fillId="6" borderId="10" xfId="0" applyFont="1" applyFill="1" applyBorder="1" applyAlignment="1" applyProtection="1">
      <alignment horizontal="left" vertical="center" indent="1"/>
      <protection hidden="1"/>
    </xf>
    <xf numFmtId="0" fontId="13" fillId="0" borderId="20" xfId="2" applyFont="1" applyFill="1" applyBorder="1" applyAlignment="1" applyProtection="1">
      <alignment horizontal="left" vertical="center" indent="1"/>
      <protection hidden="1"/>
    </xf>
    <xf numFmtId="0" fontId="13" fillId="0" borderId="21" xfId="2" applyFont="1" applyFill="1" applyBorder="1" applyAlignment="1" applyProtection="1">
      <alignment horizontal="left" vertical="center" indent="1"/>
      <protection hidden="1"/>
    </xf>
    <xf numFmtId="167" fontId="13" fillId="0" borderId="20" xfId="2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vertical="center" wrapText="1"/>
      <protection hidden="1"/>
    </xf>
    <xf numFmtId="49" fontId="5" fillId="0" borderId="6" xfId="0" applyNumberFormat="1" applyFont="1" applyFill="1" applyBorder="1" applyAlignment="1" applyProtection="1">
      <alignment vertical="center" wrapText="1"/>
      <protection hidden="1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left" vertical="center" indent="1"/>
      <protection hidden="1"/>
    </xf>
    <xf numFmtId="0" fontId="5" fillId="0" borderId="13" xfId="0" applyFont="1" applyBorder="1" applyAlignment="1" applyProtection="1">
      <alignment horizontal="left" vertical="center" indent="1"/>
      <protection hidden="1"/>
    </xf>
    <xf numFmtId="0" fontId="2" fillId="0" borderId="13" xfId="0" applyFont="1" applyBorder="1" applyAlignment="1" applyProtection="1">
      <alignment vertical="center"/>
      <protection hidden="1"/>
    </xf>
    <xf numFmtId="165" fontId="5" fillId="0" borderId="13" xfId="0" applyNumberFormat="1" applyFont="1" applyBorder="1" applyAlignment="1" applyProtection="1">
      <alignment horizontal="right" vertical="center" inden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4" xfId="3" applyFont="1" applyFill="1" applyBorder="1" applyAlignment="1" applyProtection="1">
      <alignment vertical="center"/>
      <protection hidden="1"/>
    </xf>
    <xf numFmtId="164" fontId="2" fillId="0" borderId="4" xfId="3" applyNumberFormat="1" applyFont="1" applyFill="1" applyBorder="1" applyAlignment="1" applyProtection="1">
      <alignment horizontal="center" vertical="center"/>
      <protection hidden="1"/>
    </xf>
    <xf numFmtId="49" fontId="2" fillId="0" borderId="3" xfId="6" applyNumberFormat="1" applyFont="1" applyFill="1" applyBorder="1" applyAlignment="1" applyProtection="1">
      <alignment horizontal="left" vertical="center"/>
      <protection hidden="1"/>
    </xf>
    <xf numFmtId="0" fontId="2" fillId="0" borderId="4" xfId="6" applyFont="1" applyFill="1" applyBorder="1" applyAlignment="1" applyProtection="1">
      <alignment vertical="center"/>
      <protection hidden="1"/>
    </xf>
    <xf numFmtId="164" fontId="2" fillId="0" borderId="4" xfId="6" applyNumberFormat="1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  <xf numFmtId="0" fontId="2" fillId="0" borderId="6" xfId="2" applyFont="1" applyBorder="1" applyAlignment="1" applyProtection="1">
      <alignment vertical="center"/>
      <protection hidden="1"/>
    </xf>
    <xf numFmtId="0" fontId="5" fillId="7" borderId="24" xfId="4" applyFont="1" applyFill="1" applyBorder="1" applyAlignment="1" applyProtection="1">
      <alignment horizontal="left" vertical="center" indent="1"/>
      <protection hidden="1"/>
    </xf>
    <xf numFmtId="0" fontId="5" fillId="7" borderId="25" xfId="4" applyFont="1" applyFill="1" applyBorder="1" applyAlignment="1" applyProtection="1">
      <alignment horizontal="left" vertical="center" indent="1"/>
      <protection hidden="1"/>
    </xf>
    <xf numFmtId="0" fontId="5" fillId="7" borderId="26" xfId="4" applyFont="1" applyFill="1" applyBorder="1" applyAlignment="1" applyProtection="1">
      <alignment horizontal="left" vertical="center" indent="1"/>
      <protection hidden="1"/>
    </xf>
    <xf numFmtId="49" fontId="16" fillId="0" borderId="17" xfId="4" applyNumberFormat="1" applyFont="1" applyFill="1" applyBorder="1" applyAlignment="1" applyProtection="1">
      <alignment horizontal="left" vertical="top" wrapText="1" indent="1"/>
      <protection hidden="1"/>
    </xf>
    <xf numFmtId="49" fontId="5" fillId="0" borderId="17" xfId="4" applyNumberFormat="1" applyFont="1" applyFill="1" applyBorder="1" applyAlignment="1" applyProtection="1">
      <alignment horizontal="left" vertical="center" indent="1"/>
      <protection hidden="1"/>
    </xf>
    <xf numFmtId="0" fontId="2" fillId="0" borderId="18" xfId="4" applyFont="1" applyFill="1" applyBorder="1" applyAlignment="1" applyProtection="1">
      <alignment vertical="center"/>
      <protection hidden="1"/>
    </xf>
    <xf numFmtId="49" fontId="5" fillId="0" borderId="19" xfId="4" applyNumberFormat="1" applyFont="1" applyFill="1" applyBorder="1" applyAlignment="1" applyProtection="1">
      <alignment horizontal="left" vertical="center" indent="1"/>
      <protection hidden="1"/>
    </xf>
    <xf numFmtId="49" fontId="5" fillId="0" borderId="20" xfId="4" applyNumberFormat="1" applyFont="1" applyFill="1" applyBorder="1" applyAlignment="1" applyProtection="1">
      <alignment horizontal="left" vertical="center" indent="1"/>
      <protection hidden="1"/>
    </xf>
    <xf numFmtId="165" fontId="5" fillId="0" borderId="20" xfId="4" applyNumberFormat="1" applyFont="1" applyFill="1" applyBorder="1" applyAlignment="1" applyProtection="1">
      <alignment horizontal="right" vertical="center" indent="1"/>
      <protection hidden="1"/>
    </xf>
    <xf numFmtId="165" fontId="5" fillId="0" borderId="21" xfId="4" applyNumberFormat="1" applyFont="1" applyFill="1" applyBorder="1" applyAlignment="1" applyProtection="1">
      <alignment horizontal="right" vertical="center" indent="1"/>
      <protection hidden="1"/>
    </xf>
    <xf numFmtId="0" fontId="5" fillId="7" borderId="25" xfId="4" applyFont="1" applyFill="1" applyBorder="1" applyAlignment="1" applyProtection="1">
      <alignment vertical="center"/>
      <protection hidden="1"/>
    </xf>
    <xf numFmtId="49" fontId="2" fillId="0" borderId="17" xfId="4" applyNumberFormat="1" applyFont="1" applyFill="1" applyBorder="1" applyAlignment="1" applyProtection="1">
      <alignment vertical="center"/>
      <protection hidden="1"/>
    </xf>
    <xf numFmtId="0" fontId="2" fillId="0" borderId="17" xfId="4" applyFont="1" applyFill="1" applyBorder="1" applyAlignment="1" applyProtection="1">
      <alignment vertical="center"/>
      <protection hidden="1"/>
    </xf>
    <xf numFmtId="0" fontId="2" fillId="0" borderId="19" xfId="4" applyFont="1" applyFill="1" applyBorder="1" applyAlignment="1" applyProtection="1">
      <alignment vertical="center"/>
      <protection hidden="1"/>
    </xf>
    <xf numFmtId="0" fontId="2" fillId="0" borderId="20" xfId="4" applyFont="1" applyFill="1" applyBorder="1" applyAlignment="1" applyProtection="1">
      <alignment vertical="center"/>
      <protection hidden="1"/>
    </xf>
    <xf numFmtId="0" fontId="2" fillId="0" borderId="21" xfId="4" applyFont="1" applyFill="1" applyBorder="1" applyAlignment="1" applyProtection="1">
      <alignment vertical="center"/>
      <protection hidden="1"/>
    </xf>
    <xf numFmtId="0" fontId="13" fillId="0" borderId="19" xfId="2" applyFont="1" applyFill="1" applyBorder="1" applyAlignment="1" applyProtection="1">
      <alignment horizontal="left" vertical="top" indent="1"/>
      <protection hidden="1"/>
    </xf>
    <xf numFmtId="167" fontId="13" fillId="0" borderId="19" xfId="2" applyNumberFormat="1" applyFont="1" applyFill="1" applyBorder="1" applyAlignment="1" applyProtection="1">
      <alignment horizontal="left" vertical="top" indent="1"/>
      <protection hidden="1"/>
    </xf>
    <xf numFmtId="0" fontId="13" fillId="0" borderId="29" xfId="2" applyFont="1" applyFill="1" applyBorder="1" applyAlignment="1" applyProtection="1">
      <alignment horizontal="left" vertical="top" indent="1"/>
      <protection hidden="1"/>
    </xf>
    <xf numFmtId="0" fontId="16" fillId="0" borderId="0" xfId="4" applyFont="1" applyFill="1" applyBorder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top"/>
      <protection hidden="1"/>
    </xf>
    <xf numFmtId="0" fontId="2" fillId="0" borderId="4" xfId="12" applyFont="1" applyBorder="1" applyAlignment="1" applyProtection="1">
      <alignment vertical="center"/>
      <protection hidden="1"/>
    </xf>
    <xf numFmtId="0" fontId="2" fillId="0" borderId="0" xfId="12" applyFont="1" applyAlignment="1" applyProtection="1">
      <alignment vertical="center"/>
      <protection hidden="1"/>
    </xf>
    <xf numFmtId="0" fontId="2" fillId="0" borderId="0" xfId="12" applyFont="1" applyBorder="1" applyAlignment="1" applyProtection="1">
      <alignment vertical="center"/>
      <protection hidden="1"/>
    </xf>
    <xf numFmtId="0" fontId="9" fillId="0" borderId="0" xfId="12" applyFont="1" applyBorder="1" applyAlignment="1" applyProtection="1">
      <alignment horizontal="left" vertical="center" indent="1"/>
      <protection hidden="1"/>
    </xf>
    <xf numFmtId="0" fontId="9" fillId="0" borderId="0" xfId="12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1" xfId="12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0" fontId="2" fillId="0" borderId="32" xfId="12" applyFont="1" applyBorder="1" applyAlignment="1" applyProtection="1">
      <alignment vertical="center"/>
      <protection hidden="1"/>
    </xf>
    <xf numFmtId="0" fontId="2" fillId="0" borderId="7" xfId="12" applyFont="1" applyBorder="1" applyAlignment="1" applyProtection="1">
      <alignment vertical="center"/>
      <protection hidden="1"/>
    </xf>
    <xf numFmtId="0" fontId="2" fillId="0" borderId="6" xfId="12" applyFont="1" applyBorder="1" applyAlignment="1" applyProtection="1">
      <alignment vertical="center"/>
      <protection hidden="1"/>
    </xf>
    <xf numFmtId="49" fontId="2" fillId="0" borderId="0" xfId="4" applyNumberFormat="1" applyFont="1" applyFill="1" applyBorder="1" applyAlignment="1" applyProtection="1">
      <alignment horizontal="left" vertical="center"/>
      <protection hidden="1"/>
    </xf>
    <xf numFmtId="49" fontId="2" fillId="0" borderId="17" xfId="4" applyNumberFormat="1" applyFont="1" applyFill="1" applyBorder="1" applyAlignment="1" applyProtection="1">
      <alignment horizontal="left" vertical="center"/>
      <protection hidden="1"/>
    </xf>
    <xf numFmtId="49" fontId="2" fillId="0" borderId="17" xfId="4" applyNumberFormat="1" applyFont="1" applyFill="1" applyBorder="1" applyAlignment="1" applyProtection="1">
      <alignment horizontal="left" vertical="center" indent="1"/>
      <protection hidden="1"/>
    </xf>
    <xf numFmtId="0" fontId="5" fillId="0" borderId="0" xfId="4" applyNumberFormat="1" applyFont="1" applyFill="1" applyBorder="1" applyAlignment="1" applyProtection="1">
      <alignment horizontal="left" vertical="center"/>
      <protection hidden="1"/>
    </xf>
    <xf numFmtId="49" fontId="5" fillId="0" borderId="0" xfId="4" applyNumberFormat="1" applyFont="1" applyFill="1" applyBorder="1" applyAlignment="1" applyProtection="1">
      <alignment horizontal="left" vertical="center"/>
      <protection hidden="1"/>
    </xf>
    <xf numFmtId="168" fontId="2" fillId="0" borderId="18" xfId="4" applyNumberFormat="1" applyFont="1" applyFill="1" applyBorder="1" applyAlignment="1" applyProtection="1">
      <alignment horizontal="right" vertical="center" indent="1"/>
      <protection hidden="1"/>
    </xf>
    <xf numFmtId="168" fontId="5" fillId="0" borderId="18" xfId="4" applyNumberFormat="1" applyFont="1" applyFill="1" applyBorder="1" applyAlignment="1" applyProtection="1">
      <alignment horizontal="right" vertical="center" indent="1"/>
      <protection hidden="1"/>
    </xf>
    <xf numFmtId="0" fontId="5" fillId="7" borderId="26" xfId="4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Alignment="1" applyProtection="1">
      <alignment horizontal="right"/>
      <protection hidden="1"/>
    </xf>
    <xf numFmtId="0" fontId="11" fillId="0" borderId="0" xfId="3" applyFont="1" applyFill="1" applyAlignment="1" applyProtection="1">
      <alignment horizontal="right" vertical="top"/>
      <protection hidden="1"/>
    </xf>
    <xf numFmtId="49" fontId="2" fillId="0" borderId="6" xfId="3" applyNumberFormat="1" applyFont="1" applyFill="1" applyBorder="1" applyAlignment="1" applyProtection="1">
      <alignment vertical="center"/>
      <protection hidden="1"/>
    </xf>
    <xf numFmtId="0" fontId="2" fillId="0" borderId="7" xfId="3" applyFont="1" applyFill="1" applyBorder="1" applyAlignment="1" applyProtection="1">
      <alignment vertical="center"/>
      <protection hidden="1"/>
    </xf>
    <xf numFmtId="0" fontId="2" fillId="0" borderId="12" xfId="3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2" fillId="8" borderId="0" xfId="2" applyFont="1" applyFill="1" applyAlignment="1" applyProtection="1">
      <alignment horizontal="center" vertical="center"/>
      <protection hidden="1"/>
    </xf>
    <xf numFmtId="0" fontId="2" fillId="8" borderId="0" xfId="5" applyFont="1" applyFill="1" applyAlignment="1" applyProtection="1">
      <alignment horizontal="center" vertical="center"/>
      <protection hidden="1"/>
    </xf>
    <xf numFmtId="0" fontId="2" fillId="8" borderId="0" xfId="2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 vertical="center"/>
      <protection locked="0" hidden="1"/>
    </xf>
    <xf numFmtId="0" fontId="2" fillId="8" borderId="0" xfId="5" applyFont="1" applyFill="1" applyBorder="1" applyAlignment="1" applyProtection="1">
      <alignment horizontal="left" vertical="center" indent="1"/>
      <protection hidden="1"/>
    </xf>
    <xf numFmtId="14" fontId="2" fillId="8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left" indent="1"/>
    </xf>
    <xf numFmtId="0" fontId="2" fillId="0" borderId="0" xfId="2" applyFont="1" applyFill="1" applyAlignment="1" applyProtection="1">
      <alignment vertical="center"/>
      <protection hidden="1"/>
    </xf>
    <xf numFmtId="0" fontId="2" fillId="0" borderId="0" xfId="12" applyFont="1" applyBorder="1" applyAlignment="1" applyProtection="1">
      <alignment horizontal="left" vertical="center" wrapText="1" indent="1"/>
      <protection hidden="1"/>
    </xf>
    <xf numFmtId="0" fontId="2" fillId="0" borderId="0" xfId="12" applyFont="1" applyBorder="1" applyAlignment="1" applyProtection="1">
      <alignment horizontal="left" vertical="top" indent="1"/>
      <protection hidden="1"/>
    </xf>
    <xf numFmtId="0" fontId="2" fillId="0" borderId="0" xfId="12" applyFont="1" applyBorder="1" applyAlignment="1" applyProtection="1">
      <alignment vertical="top" wrapText="1"/>
      <protection hidden="1"/>
    </xf>
    <xf numFmtId="0" fontId="2" fillId="0" borderId="6" xfId="13" applyFont="1" applyFill="1" applyBorder="1" applyAlignment="1" applyProtection="1">
      <alignment horizontal="left" vertical="top" wrapText="1" indent="1"/>
      <protection hidden="1"/>
    </xf>
    <xf numFmtId="0" fontId="2" fillId="0" borderId="5" xfId="12" applyFont="1" applyBorder="1" applyAlignment="1" applyProtection="1">
      <alignment vertical="center"/>
      <protection hidden="1"/>
    </xf>
    <xf numFmtId="0" fontId="2" fillId="0" borderId="17" xfId="12" applyFont="1" applyBorder="1" applyAlignment="1" applyProtection="1">
      <alignment vertical="center"/>
      <protection hidden="1"/>
    </xf>
    <xf numFmtId="0" fontId="2" fillId="0" borderId="18" xfId="12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41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horizontal="left" vertical="center" indent="2"/>
      <protection hidden="1"/>
    </xf>
    <xf numFmtId="170" fontId="6" fillId="3" borderId="30" xfId="9" applyNumberFormat="1" applyFont="1" applyFill="1" applyBorder="1" applyAlignment="1" applyProtection="1">
      <alignment horizontal="center" vertical="center"/>
      <protection locked="0"/>
    </xf>
    <xf numFmtId="0" fontId="5" fillId="6" borderId="24" xfId="12" applyFont="1" applyFill="1" applyBorder="1" applyAlignment="1" applyProtection="1">
      <alignment horizontal="left" vertical="center" indent="1"/>
      <protection hidden="1"/>
    </xf>
    <xf numFmtId="0" fontId="5" fillId="6" borderId="25" xfId="12" applyFont="1" applyFill="1" applyBorder="1" applyAlignment="1" applyProtection="1">
      <alignment vertical="center"/>
      <protection hidden="1"/>
    </xf>
    <xf numFmtId="0" fontId="5" fillId="6" borderId="26" xfId="12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21" fillId="10" borderId="0" xfId="0" applyFont="1" applyFill="1" applyAlignment="1" applyProtection="1">
      <alignment horizontal="center" vertical="center"/>
      <protection hidden="1"/>
    </xf>
    <xf numFmtId="49" fontId="2" fillId="0" borderId="0" xfId="3" applyNumberFormat="1" applyFont="1" applyFill="1" applyAlignment="1" applyProtection="1">
      <alignment horizontal="left" vertical="center" indent="1"/>
      <protection hidden="1"/>
    </xf>
    <xf numFmtId="0" fontId="5" fillId="0" borderId="4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2" fillId="0" borderId="0" xfId="14" applyFont="1" applyFill="1" applyBorder="1" applyAlignment="1" applyProtection="1">
      <alignment horizontal="left" vertical="center"/>
      <protection hidden="1"/>
    </xf>
    <xf numFmtId="0" fontId="2" fillId="0" borderId="0" xfId="5" applyFont="1" applyFill="1" applyBorder="1" applyAlignment="1" applyProtection="1">
      <alignment horizontal="left" vertical="center"/>
      <protection hidden="1"/>
    </xf>
    <xf numFmtId="0" fontId="2" fillId="0" borderId="0" xfId="14" applyFont="1" applyFill="1" applyBorder="1" applyAlignment="1" applyProtection="1">
      <alignment vertical="center"/>
      <protection hidden="1"/>
    </xf>
    <xf numFmtId="0" fontId="2" fillId="0" borderId="6" xfId="2" applyFont="1" applyBorder="1" applyAlignment="1" applyProtection="1">
      <alignment horizontal="left" vertical="center" indent="1"/>
      <protection hidden="1"/>
    </xf>
    <xf numFmtId="0" fontId="2" fillId="0" borderId="11" xfId="2" applyFont="1" applyBorder="1" applyAlignment="1" applyProtection="1">
      <alignment horizontal="left" vertical="center" indent="1"/>
      <protection hidden="1"/>
    </xf>
    <xf numFmtId="0" fontId="2" fillId="0" borderId="13" xfId="14" applyFont="1" applyFill="1" applyBorder="1" applyAlignment="1" applyProtection="1">
      <alignment vertical="center"/>
      <protection hidden="1"/>
    </xf>
    <xf numFmtId="0" fontId="2" fillId="0" borderId="13" xfId="2" applyFont="1" applyFill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2" fillId="4" borderId="8" xfId="5" applyFont="1" applyFill="1" applyBorder="1" applyAlignment="1" applyProtection="1">
      <alignment horizontal="left" vertical="center"/>
      <protection hidden="1"/>
    </xf>
    <xf numFmtId="0" fontId="2" fillId="4" borderId="9" xfId="5" applyFont="1" applyFill="1" applyBorder="1" applyAlignment="1" applyProtection="1">
      <alignment horizontal="left" vertical="center"/>
      <protection hidden="1"/>
    </xf>
    <xf numFmtId="0" fontId="2" fillId="4" borderId="10" xfId="5" applyFont="1" applyFill="1" applyBorder="1" applyAlignment="1" applyProtection="1">
      <alignment horizontal="left" vertical="center"/>
      <protection hidden="1"/>
    </xf>
    <xf numFmtId="0" fontId="2" fillId="0" borderId="13" xfId="2" applyFont="1" applyBorder="1" applyAlignment="1" applyProtection="1">
      <alignment vertical="center"/>
      <protection hidden="1"/>
    </xf>
    <xf numFmtId="0" fontId="2" fillId="0" borderId="12" xfId="2" applyFont="1" applyBorder="1" applyAlignment="1" applyProtection="1">
      <alignment vertical="center"/>
      <protection hidden="1"/>
    </xf>
    <xf numFmtId="0" fontId="2" fillId="0" borderId="0" xfId="14" applyFont="1" applyFill="1" applyBorder="1" applyAlignment="1" applyProtection="1">
      <alignment horizontal="left" vertical="center" indent="1"/>
      <protection hidden="1"/>
    </xf>
    <xf numFmtId="0" fontId="2" fillId="0" borderId="0" xfId="14" applyFont="1" applyFill="1" applyAlignment="1" applyProtection="1">
      <alignment vertical="center"/>
      <protection hidden="1"/>
    </xf>
    <xf numFmtId="0" fontId="2" fillId="0" borderId="0" xfId="15" applyFont="1" applyAlignment="1" applyProtection="1">
      <alignment horizontal="left" vertical="center" indent="1"/>
      <protection hidden="1"/>
    </xf>
    <xf numFmtId="0" fontId="2" fillId="0" borderId="0" xfId="15" applyFont="1" applyAlignment="1" applyProtection="1">
      <alignment vertical="center"/>
      <protection hidden="1"/>
    </xf>
    <xf numFmtId="0" fontId="2" fillId="0" borderId="0" xfId="5" applyFont="1" applyFill="1" applyAlignment="1" applyProtection="1">
      <alignment vertical="center"/>
      <protection hidden="1"/>
    </xf>
    <xf numFmtId="0" fontId="2" fillId="0" borderId="6" xfId="5" applyFont="1" applyFill="1" applyBorder="1" applyAlignment="1" applyProtection="1">
      <alignment vertical="center"/>
      <protection hidden="1"/>
    </xf>
    <xf numFmtId="0" fontId="2" fillId="0" borderId="0" xfId="5" applyFont="1" applyFill="1" applyBorder="1" applyAlignment="1" applyProtection="1">
      <alignment vertical="center"/>
      <protection hidden="1"/>
    </xf>
    <xf numFmtId="0" fontId="2" fillId="0" borderId="7" xfId="5" applyFont="1" applyFill="1" applyBorder="1" applyAlignment="1" applyProtection="1">
      <alignment horizontal="left" vertical="center"/>
      <protection hidden="1"/>
    </xf>
    <xf numFmtId="0" fontId="2" fillId="0" borderId="4" xfId="5" applyFont="1" applyFill="1" applyBorder="1" applyAlignment="1" applyProtection="1">
      <alignment horizontal="left" vertical="center"/>
      <protection hidden="1"/>
    </xf>
    <xf numFmtId="0" fontId="20" fillId="0" borderId="0" xfId="5" applyFont="1" applyFill="1" applyBorder="1" applyAlignment="1" applyProtection="1">
      <alignment horizontal="left" vertical="center"/>
      <protection hidden="1"/>
    </xf>
    <xf numFmtId="0" fontId="2" fillId="0" borderId="11" xfId="5" applyFont="1" applyFill="1" applyBorder="1" applyAlignment="1" applyProtection="1">
      <alignment vertical="center"/>
      <protection hidden="1"/>
    </xf>
    <xf numFmtId="0" fontId="2" fillId="0" borderId="13" xfId="5" applyFont="1" applyFill="1" applyBorder="1" applyAlignment="1" applyProtection="1">
      <alignment vertical="center"/>
      <protection hidden="1"/>
    </xf>
    <xf numFmtId="0" fontId="2" fillId="0" borderId="12" xfId="5" applyFont="1" applyFill="1" applyBorder="1" applyAlignment="1" applyProtection="1">
      <alignment vertical="center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2" fillId="0" borderId="0" xfId="14" quotePrefix="1" applyFont="1" applyFill="1" applyBorder="1" applyAlignment="1" applyProtection="1">
      <alignment vertical="center"/>
      <protection hidden="1"/>
    </xf>
    <xf numFmtId="0" fontId="2" fillId="0" borderId="11" xfId="2" applyFont="1" applyBorder="1" applyAlignment="1" applyProtection="1">
      <alignment vertical="center"/>
      <protection hidden="1"/>
    </xf>
    <xf numFmtId="0" fontId="5" fillId="0" borderId="4" xfId="5" applyFont="1" applyFill="1" applyBorder="1" applyAlignment="1" applyProtection="1">
      <alignment vertical="center"/>
      <protection hidden="1"/>
    </xf>
    <xf numFmtId="49" fontId="2" fillId="0" borderId="0" xfId="2" applyNumberFormat="1" applyFont="1" applyFill="1" applyBorder="1" applyAlignment="1" applyProtection="1">
      <alignment vertical="center"/>
      <protection hidden="1"/>
    </xf>
    <xf numFmtId="49" fontId="2" fillId="0" borderId="0" xfId="2" applyNumberFormat="1" applyFont="1" applyBorder="1" applyAlignment="1" applyProtection="1">
      <alignment vertical="center"/>
      <protection hidden="1"/>
    </xf>
    <xf numFmtId="0" fontId="2" fillId="0" borderId="5" xfId="2" applyFont="1" applyBorder="1" applyAlignment="1" applyProtection="1">
      <alignment vertical="center"/>
      <protection hidden="1"/>
    </xf>
    <xf numFmtId="0" fontId="2" fillId="0" borderId="3" xfId="2" applyFont="1" applyBorder="1" applyAlignment="1" applyProtection="1">
      <alignment vertical="center"/>
      <protection hidden="1"/>
    </xf>
    <xf numFmtId="49" fontId="2" fillId="0" borderId="0" xfId="5" applyNumberFormat="1" applyFont="1" applyFill="1" applyBorder="1" applyAlignment="1" applyProtection="1">
      <alignment vertical="center"/>
      <protection hidden="1"/>
    </xf>
    <xf numFmtId="0" fontId="2" fillId="0" borderId="3" xfId="5" applyFont="1" applyFill="1" applyBorder="1" applyAlignment="1" applyProtection="1">
      <alignment vertical="center"/>
      <protection hidden="1"/>
    </xf>
    <xf numFmtId="0" fontId="2" fillId="0" borderId="5" xfId="5" applyFont="1" applyFill="1" applyBorder="1" applyAlignment="1" applyProtection="1">
      <alignment horizontal="left" vertical="center"/>
      <protection hidden="1"/>
    </xf>
    <xf numFmtId="1" fontId="5" fillId="0" borderId="47" xfId="4" applyNumberFormat="1" applyFont="1" applyFill="1" applyBorder="1" applyAlignment="1" applyProtection="1">
      <alignment horizontal="left" vertical="center" indent="1"/>
      <protection hidden="1"/>
    </xf>
    <xf numFmtId="4" fontId="2" fillId="3" borderId="30" xfId="0" applyNumberFormat="1" applyFont="1" applyFill="1" applyBorder="1" applyAlignment="1" applyProtection="1">
      <alignment horizontal="right" vertical="center" indent="1"/>
      <protection locked="0"/>
    </xf>
    <xf numFmtId="14" fontId="2" fillId="3" borderId="30" xfId="0" applyNumberFormat="1" applyFont="1" applyFill="1" applyBorder="1" applyAlignment="1" applyProtection="1">
      <alignment horizontal="center" vertical="center"/>
      <protection locked="0"/>
    </xf>
    <xf numFmtId="49" fontId="2" fillId="3" borderId="30" xfId="0" applyNumberFormat="1" applyFont="1" applyFill="1" applyBorder="1" applyAlignment="1" applyProtection="1">
      <alignment horizontal="left" vertical="center" indent="1"/>
      <protection locked="0"/>
    </xf>
    <xf numFmtId="0" fontId="5" fillId="6" borderId="24" xfId="0" applyFont="1" applyFill="1" applyBorder="1" applyAlignment="1" applyProtection="1">
      <alignment horizontal="left" vertical="center" indent="1"/>
      <protection hidden="1"/>
    </xf>
    <xf numFmtId="0" fontId="5" fillId="6" borderId="25" xfId="0" applyFont="1" applyFill="1" applyBorder="1" applyAlignment="1" applyProtection="1">
      <alignment vertical="center"/>
      <protection hidden="1"/>
    </xf>
    <xf numFmtId="0" fontId="5" fillId="6" borderId="25" xfId="0" applyFont="1" applyFill="1" applyBorder="1" applyAlignment="1" applyProtection="1">
      <alignment horizontal="left" vertical="center" indent="1"/>
      <protection hidden="1"/>
    </xf>
    <xf numFmtId="165" fontId="5" fillId="6" borderId="26" xfId="0" applyNumberFormat="1" applyFont="1" applyFill="1" applyBorder="1" applyAlignment="1" applyProtection="1">
      <alignment horizontal="right" vertical="center" indent="1"/>
      <protection hidden="1"/>
    </xf>
    <xf numFmtId="0" fontId="1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9" fillId="6" borderId="30" xfId="0" applyFont="1" applyFill="1" applyBorder="1" applyAlignment="1" applyProtection="1">
      <alignment horizontal="center" vertical="center" wrapText="1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right" vertical="center" indent="1"/>
      <protection hidden="1"/>
    </xf>
    <xf numFmtId="0" fontId="2" fillId="0" borderId="17" xfId="0" applyFont="1" applyBorder="1" applyAlignment="1" applyProtection="1">
      <alignment horizontal="left" vertical="center" indent="1"/>
      <protection hidden="1"/>
    </xf>
    <xf numFmtId="0" fontId="5" fillId="0" borderId="6" xfId="0" applyFont="1" applyBorder="1" applyAlignment="1" applyProtection="1">
      <alignment horizontal="left" vertical="center" indent="1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horizontal="left" vertical="center" indent="1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42" xfId="0" applyFont="1" applyBorder="1" applyAlignment="1" applyProtection="1">
      <alignment horizontal="left" vertical="center" indent="1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16" fillId="0" borderId="17" xfId="0" applyFont="1" applyBorder="1" applyAlignment="1" applyProtection="1">
      <alignment horizontal="left" vertical="center" indent="2"/>
      <protection hidden="1"/>
    </xf>
    <xf numFmtId="0" fontId="16" fillId="0" borderId="0" xfId="0" applyFont="1" applyBorder="1" applyAlignment="1" applyProtection="1">
      <alignment horizontal="left" vertical="center" indent="1"/>
      <protection hidden="1"/>
    </xf>
    <xf numFmtId="0" fontId="2" fillId="0" borderId="0" xfId="0" applyFont="1" applyFill="1" applyAlignment="1" applyProtection="1">
      <alignment horizontal="left" vertical="center" wrapText="1" indent="1"/>
      <protection hidden="1"/>
    </xf>
    <xf numFmtId="0" fontId="9" fillId="0" borderId="30" xfId="6" applyFont="1" applyFill="1" applyBorder="1" applyAlignment="1" applyProtection="1">
      <alignment horizontal="left" vertical="center" indent="1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6" xfId="5" applyFont="1" applyFill="1" applyBorder="1" applyAlignment="1" applyProtection="1">
      <alignment horizontal="left" vertical="top" wrapText="1" indent="1"/>
      <protection hidden="1"/>
    </xf>
    <xf numFmtId="49" fontId="2" fillId="0" borderId="3" xfId="3" applyNumberFormat="1" applyFont="1" applyFill="1" applyBorder="1" applyAlignment="1" applyProtection="1">
      <alignment vertical="center"/>
      <protection hidden="1"/>
    </xf>
    <xf numFmtId="0" fontId="2" fillId="0" borderId="4" xfId="3" applyNumberFormat="1" applyFont="1" applyFill="1" applyBorder="1" applyAlignment="1" applyProtection="1">
      <alignment horizontal="right" vertical="center"/>
      <protection hidden="1"/>
    </xf>
    <xf numFmtId="0" fontId="2" fillId="0" borderId="5" xfId="3" applyFont="1" applyFill="1" applyBorder="1" applyAlignment="1" applyProtection="1">
      <alignment vertical="center"/>
      <protection hidden="1"/>
    </xf>
    <xf numFmtId="49" fontId="2" fillId="0" borderId="11" xfId="3" applyNumberFormat="1" applyFont="1" applyFill="1" applyBorder="1" applyAlignment="1" applyProtection="1">
      <alignment vertical="center"/>
      <protection hidden="1"/>
    </xf>
    <xf numFmtId="0" fontId="2" fillId="0" borderId="13" xfId="3" applyNumberFormat="1" applyFont="1" applyFill="1" applyBorder="1" applyAlignment="1" applyProtection="1">
      <alignment horizontal="right" vertical="center"/>
      <protection hidden="1"/>
    </xf>
    <xf numFmtId="49" fontId="16" fillId="6" borderId="45" xfId="0" applyNumberFormat="1" applyFont="1" applyFill="1" applyBorder="1" applyAlignment="1" applyProtection="1">
      <alignment horizontal="left" vertical="center" indent="1"/>
      <protection hidden="1"/>
    </xf>
    <xf numFmtId="49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left" vertical="center" indent="1"/>
      <protection hidden="1"/>
    </xf>
    <xf numFmtId="165" fontId="23" fillId="0" borderId="27" xfId="0" applyNumberFormat="1" applyFont="1" applyBorder="1" applyAlignment="1" applyProtection="1">
      <alignment horizontal="right" vertical="center" indent="1"/>
      <protection hidden="1"/>
    </xf>
    <xf numFmtId="0" fontId="23" fillId="0" borderId="51" xfId="0" applyFont="1" applyBorder="1" applyAlignment="1" applyProtection="1">
      <alignment horizontal="left" vertical="center" indent="1"/>
      <protection hidden="1"/>
    </xf>
    <xf numFmtId="165" fontId="23" fillId="0" borderId="51" xfId="0" applyNumberFormat="1" applyFont="1" applyBorder="1" applyAlignment="1" applyProtection="1">
      <alignment horizontal="right" vertical="center" indent="1"/>
      <protection hidden="1"/>
    </xf>
    <xf numFmtId="0" fontId="24" fillId="9" borderId="0" xfId="3" applyFont="1" applyFill="1" applyAlignment="1" applyProtection="1">
      <alignment horizontal="left" vertical="center" indent="1"/>
      <protection hidden="1"/>
    </xf>
    <xf numFmtId="0" fontId="24" fillId="9" borderId="0" xfId="4" applyFont="1" applyFill="1" applyAlignment="1" applyProtection="1">
      <alignment horizontal="left" vertical="center" indent="1"/>
      <protection hidden="1"/>
    </xf>
    <xf numFmtId="0" fontId="25" fillId="9" borderId="0" xfId="0" applyFont="1" applyFill="1" applyAlignment="1" applyProtection="1">
      <alignment horizontal="left" indent="1"/>
      <protection hidden="1"/>
    </xf>
    <xf numFmtId="0" fontId="23" fillId="0" borderId="0" xfId="0" applyFont="1" applyBorder="1" applyProtection="1">
      <protection hidden="1"/>
    </xf>
    <xf numFmtId="0" fontId="23" fillId="0" borderId="15" xfId="0" applyFont="1" applyBorder="1" applyAlignment="1" applyProtection="1">
      <alignment horizontal="right" vertical="center" indent="1"/>
      <protection hidden="1"/>
    </xf>
    <xf numFmtId="0" fontId="2" fillId="4" borderId="24" xfId="5" applyFont="1" applyFill="1" applyBorder="1" applyAlignment="1" applyProtection="1">
      <alignment horizontal="left" vertical="center"/>
      <protection hidden="1"/>
    </xf>
    <xf numFmtId="0" fontId="2" fillId="4" borderId="25" xfId="5" applyFont="1" applyFill="1" applyBorder="1" applyAlignment="1" applyProtection="1">
      <alignment horizontal="left" vertical="center"/>
      <protection hidden="1"/>
    </xf>
    <xf numFmtId="0" fontId="2" fillId="3" borderId="25" xfId="12" applyFont="1" applyFill="1" applyBorder="1" applyAlignment="1" applyProtection="1">
      <alignment horizontal="left" vertical="center" wrapText="1" indent="1"/>
      <protection hidden="1"/>
    </xf>
    <xf numFmtId="0" fontId="2" fillId="3" borderId="25" xfId="12" applyFont="1" applyFill="1" applyBorder="1" applyAlignment="1" applyProtection="1">
      <alignment vertical="top" wrapText="1"/>
      <protection hidden="1"/>
    </xf>
    <xf numFmtId="0" fontId="9" fillId="3" borderId="26" xfId="12" applyFont="1" applyFill="1" applyBorder="1" applyAlignment="1" applyProtection="1">
      <alignment vertical="center"/>
      <protection hidden="1"/>
    </xf>
    <xf numFmtId="0" fontId="2" fillId="0" borderId="0" xfId="12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4" fillId="9" borderId="0" xfId="4" applyFont="1" applyFill="1" applyAlignment="1" applyProtection="1">
      <alignment horizontal="left" vertical="center" indent="1"/>
      <protection locked="0" hidden="1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13" fillId="3" borderId="19" xfId="2" applyFont="1" applyFill="1" applyBorder="1" applyAlignment="1" applyProtection="1">
      <alignment horizontal="left" vertical="top" indent="1"/>
      <protection hidden="1"/>
    </xf>
    <xf numFmtId="0" fontId="13" fillId="3" borderId="20" xfId="2" applyFont="1" applyFill="1" applyBorder="1" applyAlignment="1" applyProtection="1">
      <alignment horizontal="left" vertical="center" indent="1"/>
      <protection hidden="1"/>
    </xf>
    <xf numFmtId="0" fontId="13" fillId="3" borderId="21" xfId="2" applyFont="1" applyFill="1" applyBorder="1" applyAlignment="1" applyProtection="1">
      <alignment horizontal="left" vertical="center" indent="1"/>
      <protection hidden="1"/>
    </xf>
    <xf numFmtId="167" fontId="13" fillId="3" borderId="19" xfId="2" applyNumberFormat="1" applyFont="1" applyFill="1" applyBorder="1" applyAlignment="1" applyProtection="1">
      <alignment horizontal="left" vertical="top" indent="1"/>
      <protection hidden="1"/>
    </xf>
    <xf numFmtId="167" fontId="13" fillId="3" borderId="20" xfId="2" applyNumberFormat="1" applyFont="1" applyFill="1" applyBorder="1" applyAlignment="1" applyProtection="1">
      <alignment horizontal="left" vertical="center" indent="1"/>
      <protection hidden="1"/>
    </xf>
    <xf numFmtId="0" fontId="13" fillId="3" borderId="29" xfId="2" applyFont="1" applyFill="1" applyBorder="1" applyAlignment="1" applyProtection="1">
      <alignment horizontal="left" vertical="top" indent="1"/>
      <protection hidden="1"/>
    </xf>
    <xf numFmtId="0" fontId="5" fillId="6" borderId="26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Border="1" applyProtection="1">
      <protection hidden="1"/>
    </xf>
    <xf numFmtId="0" fontId="17" fillId="6" borderId="44" xfId="0" applyFont="1" applyFill="1" applyBorder="1" applyAlignment="1" applyProtection="1">
      <alignment horizontal="center" vertical="center"/>
      <protection hidden="1"/>
    </xf>
    <xf numFmtId="0" fontId="0" fillId="6" borderId="30" xfId="0" applyFont="1" applyFill="1" applyBorder="1" applyAlignment="1" applyProtection="1">
      <alignment horizontal="left" vertical="center" indent="1"/>
      <protection hidden="1"/>
    </xf>
    <xf numFmtId="0" fontId="17" fillId="6" borderId="46" xfId="0" applyFont="1" applyFill="1" applyBorder="1" applyAlignment="1" applyProtection="1">
      <alignment horizontal="center"/>
      <protection hidden="1"/>
    </xf>
    <xf numFmtId="0" fontId="17" fillId="6" borderId="45" xfId="0" applyFont="1" applyFill="1" applyBorder="1" applyAlignment="1" applyProtection="1">
      <alignment horizontal="center"/>
      <protection hidden="1"/>
    </xf>
    <xf numFmtId="170" fontId="6" fillId="3" borderId="30" xfId="9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Fill="1" applyBorder="1" applyAlignment="1" applyProtection="1">
      <alignment horizontal="left" vertical="center" indent="1"/>
      <protection hidden="1"/>
    </xf>
    <xf numFmtId="0" fontId="17" fillId="0" borderId="17" xfId="0" applyFont="1" applyBorder="1" applyProtection="1">
      <protection hidden="1"/>
    </xf>
    <xf numFmtId="0" fontId="17" fillId="0" borderId="18" xfId="0" applyFont="1" applyBorder="1" applyProtection="1">
      <protection hidden="1"/>
    </xf>
    <xf numFmtId="0" fontId="17" fillId="0" borderId="19" xfId="0" applyFont="1" applyBorder="1" applyProtection="1">
      <protection hidden="1"/>
    </xf>
    <xf numFmtId="0" fontId="17" fillId="0" borderId="20" xfId="0" applyFont="1" applyBorder="1" applyProtection="1">
      <protection hidden="1"/>
    </xf>
    <xf numFmtId="0" fontId="17" fillId="0" borderId="21" xfId="0" applyFont="1" applyBorder="1" applyProtection="1">
      <protection hidden="1"/>
    </xf>
    <xf numFmtId="0" fontId="0" fillId="12" borderId="0" xfId="0" applyFill="1" applyAlignment="1">
      <alignment horizontal="left" indent="1"/>
    </xf>
    <xf numFmtId="0" fontId="2" fillId="0" borderId="14" xfId="12" applyFont="1" applyBorder="1" applyAlignment="1" applyProtection="1">
      <alignment vertical="center"/>
      <protection hidden="1"/>
    </xf>
    <xf numFmtId="0" fontId="9" fillId="0" borderId="15" xfId="12" applyFont="1" applyBorder="1" applyAlignment="1" applyProtection="1">
      <alignment horizontal="left" vertical="center" indent="1"/>
      <protection hidden="1"/>
    </xf>
    <xf numFmtId="0" fontId="9" fillId="0" borderId="15" xfId="12" applyFont="1" applyBorder="1" applyAlignment="1" applyProtection="1">
      <alignment vertical="center"/>
      <protection hidden="1"/>
    </xf>
    <xf numFmtId="0" fontId="2" fillId="0" borderId="15" xfId="12" applyFont="1" applyBorder="1" applyAlignment="1" applyProtection="1">
      <alignment vertical="center"/>
      <protection hidden="1"/>
    </xf>
    <xf numFmtId="0" fontId="2" fillId="0" borderId="16" xfId="12" applyFont="1" applyBorder="1" applyAlignment="1" applyProtection="1">
      <alignment vertical="center"/>
      <protection hidden="1"/>
    </xf>
    <xf numFmtId="0" fontId="2" fillId="0" borderId="17" xfId="12" applyFont="1" applyBorder="1" applyAlignment="1" applyProtection="1">
      <alignment horizontal="left" vertical="center" indent="1"/>
      <protection hidden="1"/>
    </xf>
    <xf numFmtId="0" fontId="2" fillId="0" borderId="19" xfId="12" applyFont="1" applyBorder="1" applyAlignment="1" applyProtection="1">
      <alignment vertical="center"/>
      <protection hidden="1"/>
    </xf>
    <xf numFmtId="0" fontId="9" fillId="0" borderId="20" xfId="12" applyFont="1" applyBorder="1" applyAlignment="1" applyProtection="1">
      <alignment horizontal="left" vertical="center" indent="1"/>
      <protection hidden="1"/>
    </xf>
    <xf numFmtId="0" fontId="9" fillId="0" borderId="20" xfId="12" applyFont="1" applyBorder="1" applyAlignment="1" applyProtection="1">
      <alignment vertical="center"/>
      <protection hidden="1"/>
    </xf>
    <xf numFmtId="0" fontId="2" fillId="0" borderId="20" xfId="12" applyFont="1" applyBorder="1" applyAlignment="1" applyProtection="1">
      <alignment vertical="center"/>
      <protection hidden="1"/>
    </xf>
    <xf numFmtId="0" fontId="2" fillId="0" borderId="21" xfId="12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49" fontId="9" fillId="0" borderId="0" xfId="13" applyNumberFormat="1" applyFont="1" applyFill="1" applyAlignment="1" applyProtection="1">
      <alignment horizontal="left" vertical="top"/>
    </xf>
    <xf numFmtId="49" fontId="26" fillId="0" borderId="0" xfId="2" applyNumberFormat="1" applyFont="1" applyFill="1" applyAlignment="1" applyProtection="1">
      <alignment horizontal="left" vertical="top"/>
    </xf>
    <xf numFmtId="49" fontId="9" fillId="0" borderId="0" xfId="16" applyNumberFormat="1" applyFont="1" applyFill="1" applyAlignment="1" applyProtection="1">
      <alignment horizontal="left" vertical="top"/>
    </xf>
    <xf numFmtId="49" fontId="9" fillId="0" borderId="0" xfId="2" applyNumberFormat="1" applyFont="1" applyFill="1" applyAlignment="1" applyProtection="1">
      <alignment horizontal="left" vertical="top"/>
    </xf>
    <xf numFmtId="49" fontId="26" fillId="0" borderId="0" xfId="16" applyNumberFormat="1" applyFont="1" applyFill="1" applyAlignment="1" applyProtection="1">
      <alignment horizontal="left" vertical="top"/>
    </xf>
    <xf numFmtId="49" fontId="9" fillId="0" borderId="0" xfId="16" applyNumberFormat="1" applyFont="1" applyFill="1" applyAlignment="1" applyProtection="1">
      <alignment horizontal="left" vertical="top" indent="1"/>
    </xf>
    <xf numFmtId="0" fontId="28" fillId="0" borderId="0" xfId="8" applyNumberFormat="1" applyFont="1" applyBorder="1" applyAlignment="1" applyProtection="1">
      <alignment vertical="center"/>
      <protection hidden="1"/>
    </xf>
    <xf numFmtId="0" fontId="3" fillId="0" borderId="0" xfId="8" applyNumberFormat="1" applyFont="1" applyBorder="1" applyAlignment="1" applyProtection="1">
      <alignment vertical="center"/>
      <protection hidden="1"/>
    </xf>
    <xf numFmtId="0" fontId="15" fillId="0" borderId="0" xfId="8" applyNumberFormat="1" applyAlignment="1" applyProtection="1">
      <alignment vertical="center"/>
      <protection hidden="1"/>
    </xf>
    <xf numFmtId="0" fontId="29" fillId="6" borderId="53" xfId="8" applyNumberFormat="1" applyFont="1" applyFill="1" applyBorder="1" applyAlignment="1" applyProtection="1">
      <alignment horizontal="left" indent="1"/>
      <protection hidden="1"/>
    </xf>
    <xf numFmtId="0" fontId="2" fillId="6" borderId="2" xfId="8" applyNumberFormat="1" applyFont="1" applyFill="1" applyBorder="1" applyAlignment="1" applyProtection="1">
      <alignment vertical="center"/>
      <protection hidden="1"/>
    </xf>
    <xf numFmtId="0" fontId="2" fillId="6" borderId="54" xfId="8" applyNumberFormat="1" applyFont="1" applyFill="1" applyBorder="1" applyAlignment="1" applyProtection="1">
      <alignment vertical="center"/>
      <protection hidden="1"/>
    </xf>
    <xf numFmtId="0" fontId="2" fillId="6" borderId="1" xfId="8" applyNumberFormat="1" applyFont="1" applyFill="1" applyBorder="1" applyAlignment="1" applyProtection="1">
      <alignment vertical="center"/>
      <protection hidden="1"/>
    </xf>
    <xf numFmtId="0" fontId="2" fillId="6" borderId="56" xfId="8" applyNumberFormat="1" applyFont="1" applyFill="1" applyBorder="1" applyAlignment="1" applyProtection="1">
      <alignment vertical="center"/>
      <protection hidden="1"/>
    </xf>
    <xf numFmtId="0" fontId="4" fillId="6" borderId="55" xfId="8" applyNumberFormat="1" applyFont="1" applyFill="1" applyBorder="1" applyAlignment="1" applyProtection="1">
      <alignment horizontal="left" vertical="top" indent="1"/>
      <protection hidden="1"/>
    </xf>
    <xf numFmtId="0" fontId="5" fillId="7" borderId="24" xfId="8" applyNumberFormat="1" applyFont="1" applyFill="1" applyBorder="1" applyAlignment="1" applyProtection="1">
      <alignment horizontal="left" vertical="center" indent="1"/>
      <protection hidden="1"/>
    </xf>
    <xf numFmtId="0" fontId="15" fillId="7" borderId="25" xfId="8" applyNumberFormat="1" applyFill="1" applyBorder="1" applyAlignment="1" applyProtection="1">
      <alignment horizontal="center" vertical="center"/>
      <protection hidden="1"/>
    </xf>
    <xf numFmtId="0" fontId="15" fillId="7" borderId="26" xfId="8" applyNumberFormat="1" applyFill="1" applyBorder="1" applyAlignment="1" applyProtection="1">
      <alignment vertical="center"/>
      <protection hidden="1"/>
    </xf>
    <xf numFmtId="0" fontId="5" fillId="2" borderId="30" xfId="8" applyNumberFormat="1" applyFont="1" applyFill="1" applyBorder="1" applyAlignment="1">
      <alignment horizontal="left" vertical="center" indent="1"/>
    </xf>
    <xf numFmtId="0" fontId="5" fillId="2" borderId="30" xfId="8" applyNumberFormat="1" applyFont="1" applyFill="1" applyBorder="1" applyAlignment="1">
      <alignment horizontal="center" vertical="center"/>
    </xf>
    <xf numFmtId="0" fontId="15" fillId="0" borderId="0" xfId="8" applyNumberFormat="1" applyBorder="1" applyAlignment="1" applyProtection="1">
      <alignment vertical="center"/>
      <protection hidden="1"/>
    </xf>
    <xf numFmtId="0" fontId="18" fillId="0" borderId="0" xfId="8" quotePrefix="1" applyNumberFormat="1" applyFont="1" applyBorder="1" applyAlignment="1" applyProtection="1">
      <alignment horizontal="left" vertical="center"/>
      <protection hidden="1"/>
    </xf>
    <xf numFmtId="164" fontId="2" fillId="0" borderId="30" xfId="1" applyNumberFormat="1" applyFont="1" applyBorder="1" applyAlignment="1" applyProtection="1">
      <alignment horizontal="left" vertical="center" indent="1"/>
      <protection hidden="1"/>
    </xf>
    <xf numFmtId="164" fontId="2" fillId="0" borderId="30" xfId="1" applyNumberFormat="1" applyFont="1" applyBorder="1" applyAlignment="1" applyProtection="1">
      <alignment horizontal="center" vertical="center"/>
      <protection hidden="1"/>
    </xf>
    <xf numFmtId="0" fontId="2" fillId="0" borderId="30" xfId="1" applyNumberFormat="1" applyFont="1" applyBorder="1" applyAlignment="1" applyProtection="1">
      <alignment horizontal="left" vertical="center" wrapText="1" indent="1"/>
      <protection hidden="1"/>
    </xf>
    <xf numFmtId="0" fontId="15" fillId="0" borderId="0" xfId="8" applyNumberFormat="1" applyAlignment="1" applyProtection="1">
      <alignment horizontal="left" vertical="center" indent="1"/>
      <protection hidden="1"/>
    </xf>
    <xf numFmtId="164" fontId="2" fillId="0" borderId="30" xfId="8" applyNumberFormat="1" applyFont="1" applyBorder="1" applyAlignment="1">
      <alignment horizontal="left" vertical="center" indent="1"/>
    </xf>
    <xf numFmtId="164" fontId="2" fillId="0" borderId="30" xfId="4" applyNumberFormat="1" applyFont="1" applyBorder="1" applyAlignment="1">
      <alignment horizontal="center" vertical="center"/>
    </xf>
    <xf numFmtId="0" fontId="2" fillId="0" borderId="30" xfId="8" applyNumberFormat="1" applyFont="1" applyBorder="1" applyAlignment="1">
      <alignment horizontal="left" vertical="center" wrapText="1" indent="1"/>
    </xf>
    <xf numFmtId="164" fontId="2" fillId="0" borderId="30" xfId="8" applyNumberFormat="1" applyFont="1" applyBorder="1" applyAlignment="1">
      <alignment horizontal="center" vertical="center"/>
    </xf>
    <xf numFmtId="0" fontId="2" fillId="11" borderId="48" xfId="0" applyFont="1" applyFill="1" applyBorder="1" applyAlignment="1" applyProtection="1">
      <alignment horizontal="center" vertical="center" wrapText="1"/>
      <protection hidden="1"/>
    </xf>
    <xf numFmtId="0" fontId="2" fillId="11" borderId="49" xfId="0" applyFont="1" applyFill="1" applyBorder="1" applyAlignment="1" applyProtection="1">
      <alignment horizontal="center" vertical="center" wrapText="1"/>
      <protection hidden="1"/>
    </xf>
    <xf numFmtId="0" fontId="2" fillId="11" borderId="5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18" xfId="0" applyFont="1" applyFill="1" applyBorder="1" applyAlignment="1" applyProtection="1">
      <alignment vertical="top" wrapText="1"/>
      <protection hidden="1"/>
    </xf>
    <xf numFmtId="49" fontId="2" fillId="4" borderId="22" xfId="2" applyNumberFormat="1" applyFont="1" applyFill="1" applyBorder="1" applyAlignment="1" applyProtection="1">
      <alignment horizontal="left" vertical="center" indent="1"/>
      <protection locked="0"/>
    </xf>
    <xf numFmtId="49" fontId="2" fillId="4" borderId="27" xfId="2" applyNumberFormat="1" applyFont="1" applyFill="1" applyBorder="1" applyAlignment="1" applyProtection="1">
      <alignment horizontal="left" vertical="center" indent="1"/>
      <protection locked="0"/>
    </xf>
    <xf numFmtId="49" fontId="2" fillId="4" borderId="23" xfId="2" applyNumberFormat="1" applyFont="1" applyFill="1" applyBorder="1" applyAlignment="1" applyProtection="1">
      <alignment horizontal="left" vertical="center" indent="1"/>
      <protection locked="0"/>
    </xf>
    <xf numFmtId="167" fontId="2" fillId="4" borderId="22" xfId="2" applyNumberFormat="1" applyFont="1" applyFill="1" applyBorder="1" applyAlignment="1" applyProtection="1">
      <alignment horizontal="left" vertical="center" indent="1"/>
      <protection locked="0"/>
    </xf>
    <xf numFmtId="167" fontId="2" fillId="4" borderId="27" xfId="2" applyNumberFormat="1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wrapText="1" indent="3"/>
      <protection hidden="1"/>
    </xf>
    <xf numFmtId="0" fontId="2" fillId="3" borderId="4" xfId="0" applyFont="1" applyFill="1" applyBorder="1" applyAlignment="1" applyProtection="1">
      <alignment horizontal="left" vertical="center" wrapText="1" indent="3"/>
      <protection hidden="1"/>
    </xf>
    <xf numFmtId="0" fontId="2" fillId="3" borderId="5" xfId="0" applyFont="1" applyFill="1" applyBorder="1" applyAlignment="1" applyProtection="1">
      <alignment horizontal="left" vertical="center" wrapText="1" indent="3"/>
      <protection hidden="1"/>
    </xf>
    <xf numFmtId="0" fontId="2" fillId="3" borderId="11" xfId="0" applyFont="1" applyFill="1" applyBorder="1" applyAlignment="1" applyProtection="1">
      <alignment horizontal="left" vertical="center" wrapText="1" indent="3"/>
      <protection hidden="1"/>
    </xf>
    <xf numFmtId="0" fontId="2" fillId="3" borderId="13" xfId="0" applyFont="1" applyFill="1" applyBorder="1" applyAlignment="1" applyProtection="1">
      <alignment horizontal="left" vertical="center" wrapText="1" indent="3"/>
      <protection hidden="1"/>
    </xf>
    <xf numFmtId="0" fontId="2" fillId="3" borderId="12" xfId="0" applyFont="1" applyFill="1" applyBorder="1" applyAlignment="1" applyProtection="1">
      <alignment horizontal="left" vertical="center" wrapText="1" indent="3"/>
      <protection hidden="1"/>
    </xf>
    <xf numFmtId="49" fontId="2" fillId="4" borderId="24" xfId="0" applyNumberFormat="1" applyFont="1" applyFill="1" applyBorder="1" applyAlignment="1" applyProtection="1">
      <alignment horizontal="left" vertical="center" indent="1"/>
      <protection locked="0"/>
    </xf>
    <xf numFmtId="49" fontId="2" fillId="4" borderId="25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horizontal="left" vertical="center" indent="1"/>
      <protection locked="0"/>
    </xf>
    <xf numFmtId="0" fontId="9" fillId="0" borderId="3" xfId="0" applyFont="1" applyFill="1" applyBorder="1" applyAlignment="1" applyProtection="1">
      <alignment vertical="top"/>
      <protection hidden="1"/>
    </xf>
    <xf numFmtId="0" fontId="9" fillId="0" borderId="4" xfId="0" applyFont="1" applyFill="1" applyBorder="1" applyAlignment="1" applyProtection="1">
      <alignment vertical="top"/>
      <protection hidden="1"/>
    </xf>
    <xf numFmtId="0" fontId="9" fillId="0" borderId="5" xfId="0" applyFont="1" applyFill="1" applyBorder="1" applyAlignment="1" applyProtection="1">
      <alignment vertical="top"/>
      <protection hidden="1"/>
    </xf>
    <xf numFmtId="0" fontId="9" fillId="0" borderId="6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7" xfId="0" applyFont="1" applyFill="1" applyBorder="1" applyAlignment="1" applyProtection="1">
      <alignment vertical="top"/>
      <protection hidden="1"/>
    </xf>
    <xf numFmtId="0" fontId="2" fillId="3" borderId="8" xfId="0" applyFont="1" applyFill="1" applyBorder="1" applyAlignment="1" applyProtection="1">
      <alignment horizontal="left" vertical="center" indent="3"/>
      <protection hidden="1"/>
    </xf>
    <xf numFmtId="0" fontId="2" fillId="3" borderId="9" xfId="0" applyFont="1" applyFill="1" applyBorder="1" applyAlignment="1" applyProtection="1">
      <alignment horizontal="left" vertical="center" indent="3"/>
      <protection hidden="1"/>
    </xf>
    <xf numFmtId="0" fontId="2" fillId="3" borderId="10" xfId="0" applyFont="1" applyFill="1" applyBorder="1" applyAlignment="1" applyProtection="1">
      <alignment horizontal="left" vertical="center" indent="3"/>
      <protection hidden="1"/>
    </xf>
    <xf numFmtId="14" fontId="2" fillId="5" borderId="8" xfId="2" applyNumberFormat="1" applyFont="1" applyFill="1" applyBorder="1" applyAlignment="1" applyProtection="1">
      <alignment horizontal="left" vertical="center" indent="1"/>
      <protection locked="0"/>
    </xf>
    <xf numFmtId="14" fontId="2" fillId="5" borderId="9" xfId="2" applyNumberFormat="1" applyFont="1" applyFill="1" applyBorder="1" applyAlignment="1" applyProtection="1">
      <alignment horizontal="left" vertical="center" indent="1"/>
      <protection locked="0"/>
    </xf>
    <xf numFmtId="14" fontId="2" fillId="5" borderId="10" xfId="2" applyNumberFormat="1" applyFont="1" applyFill="1" applyBorder="1" applyAlignment="1" applyProtection="1">
      <alignment horizontal="left" vertical="center" indent="1"/>
      <protection locked="0"/>
    </xf>
    <xf numFmtId="49" fontId="5" fillId="3" borderId="8" xfId="0" applyNumberFormat="1" applyFont="1" applyFill="1" applyBorder="1" applyAlignment="1" applyProtection="1">
      <alignment horizontal="left" vertical="center" indent="1"/>
      <protection locked="0"/>
    </xf>
    <xf numFmtId="49" fontId="5" fillId="3" borderId="9" xfId="0" applyNumberFormat="1" applyFont="1" applyFill="1" applyBorder="1" applyAlignment="1" applyProtection="1">
      <alignment horizontal="left" vertical="center" indent="1"/>
      <protection locked="0"/>
    </xf>
    <xf numFmtId="49" fontId="5" fillId="3" borderId="10" xfId="0" applyNumberFormat="1" applyFont="1" applyFill="1" applyBorder="1" applyAlignment="1" applyProtection="1">
      <alignment horizontal="left" vertical="center" indent="1"/>
      <protection locked="0"/>
    </xf>
    <xf numFmtId="14" fontId="2" fillId="4" borderId="24" xfId="0" applyNumberFormat="1" applyFont="1" applyFill="1" applyBorder="1" applyAlignment="1" applyProtection="1">
      <alignment horizontal="left" vertical="center" indent="1"/>
      <protection locked="0"/>
    </xf>
    <xf numFmtId="14" fontId="2" fillId="4" borderId="25" xfId="0" applyNumberFormat="1" applyFont="1" applyFill="1" applyBorder="1" applyAlignment="1" applyProtection="1">
      <alignment horizontal="left" vertical="center" indent="1"/>
      <protection locked="0"/>
    </xf>
    <xf numFmtId="14" fontId="2" fillId="4" borderId="26" xfId="0" applyNumberFormat="1" applyFont="1" applyFill="1" applyBorder="1" applyAlignment="1" applyProtection="1">
      <alignment horizontal="left" vertical="center" indent="1"/>
      <protection locked="0"/>
    </xf>
    <xf numFmtId="49" fontId="2" fillId="3" borderId="28" xfId="2" applyNumberFormat="1" applyFont="1" applyFill="1" applyBorder="1" applyAlignment="1" applyProtection="1">
      <alignment horizontal="left" vertical="center" indent="1"/>
      <protection locked="0"/>
    </xf>
    <xf numFmtId="49" fontId="2" fillId="3" borderId="27" xfId="2" applyNumberFormat="1" applyFont="1" applyFill="1" applyBorder="1" applyAlignment="1" applyProtection="1">
      <alignment horizontal="left" vertical="center" indent="1"/>
      <protection locked="0"/>
    </xf>
    <xf numFmtId="49" fontId="2" fillId="3" borderId="23" xfId="2" applyNumberFormat="1" applyFont="1" applyFill="1" applyBorder="1" applyAlignment="1" applyProtection="1">
      <alignment horizontal="left" vertical="center" indent="1"/>
      <protection locked="0"/>
    </xf>
    <xf numFmtId="49" fontId="2" fillId="3" borderId="24" xfId="0" applyNumberFormat="1" applyFont="1" applyFill="1" applyBorder="1" applyAlignment="1" applyProtection="1">
      <alignment horizontal="left" vertical="center" indent="1"/>
      <protection locked="0"/>
    </xf>
    <xf numFmtId="49" fontId="2" fillId="3" borderId="25" xfId="0" applyNumberFormat="1" applyFont="1" applyFill="1" applyBorder="1" applyAlignment="1" applyProtection="1">
      <alignment horizontal="left" vertical="center" indent="1"/>
      <protection locked="0"/>
    </xf>
    <xf numFmtId="49" fontId="2" fillId="3" borderId="26" xfId="0" applyNumberFormat="1" applyFont="1" applyFill="1" applyBorder="1" applyAlignment="1" applyProtection="1">
      <alignment horizontal="left" vertical="center" indent="1"/>
      <protection locked="0"/>
    </xf>
    <xf numFmtId="165" fontId="5" fillId="0" borderId="24" xfId="0" applyNumberFormat="1" applyFont="1" applyFill="1" applyBorder="1" applyAlignment="1" applyProtection="1">
      <alignment horizontal="right" vertical="center" indent="2"/>
      <protection hidden="1"/>
    </xf>
    <xf numFmtId="165" fontId="5" fillId="0" borderId="25" xfId="0" applyNumberFormat="1" applyFont="1" applyFill="1" applyBorder="1" applyAlignment="1" applyProtection="1">
      <alignment horizontal="right" vertical="center" indent="2"/>
      <protection hidden="1"/>
    </xf>
    <xf numFmtId="165" fontId="5" fillId="0" borderId="26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Fill="1" applyAlignment="1" applyProtection="1">
      <alignment horizontal="left" vertical="center" wrapText="1" indent="1"/>
      <protection hidden="1"/>
    </xf>
    <xf numFmtId="0" fontId="16" fillId="0" borderId="0" xfId="0" applyFont="1" applyBorder="1" applyAlignment="1" applyProtection="1">
      <alignment horizontal="left" vertical="center" wrapText="1" indent="1"/>
      <protection hidden="1"/>
    </xf>
    <xf numFmtId="169" fontId="2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15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16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0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169" fontId="2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167" fontId="2" fillId="4" borderId="14" xfId="2" applyNumberFormat="1" applyFont="1" applyFill="1" applyBorder="1" applyAlignment="1" applyProtection="1">
      <alignment horizontal="left" vertical="center" indent="1"/>
      <protection locked="0"/>
    </xf>
    <xf numFmtId="167" fontId="2" fillId="4" borderId="15" xfId="2" applyNumberFormat="1" applyFont="1" applyFill="1" applyBorder="1" applyAlignment="1" applyProtection="1">
      <alignment horizontal="left" vertical="center" indent="1"/>
      <protection locked="0"/>
    </xf>
    <xf numFmtId="49" fontId="2" fillId="3" borderId="52" xfId="2" applyNumberFormat="1" applyFont="1" applyFill="1" applyBorder="1" applyAlignment="1" applyProtection="1">
      <alignment horizontal="left" vertical="center" indent="1"/>
      <protection locked="0"/>
    </xf>
    <xf numFmtId="49" fontId="2" fillId="3" borderId="15" xfId="2" applyNumberFormat="1" applyFont="1" applyFill="1" applyBorder="1" applyAlignment="1" applyProtection="1">
      <alignment horizontal="left" vertical="center" indent="1"/>
      <protection locked="0"/>
    </xf>
    <xf numFmtId="49" fontId="2" fillId="3" borderId="1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5" applyFont="1" applyFill="1" applyBorder="1" applyAlignment="1" applyProtection="1">
      <alignment vertical="top" wrapText="1"/>
      <protection hidden="1"/>
    </xf>
    <xf numFmtId="49" fontId="2" fillId="4" borderId="14" xfId="2" applyNumberFormat="1" applyFont="1" applyFill="1" applyBorder="1" applyAlignment="1" applyProtection="1">
      <alignment horizontal="left" vertical="center" indent="1"/>
      <protection locked="0"/>
    </xf>
    <xf numFmtId="49" fontId="2" fillId="4" borderId="15" xfId="2" applyNumberFormat="1" applyFont="1" applyFill="1" applyBorder="1" applyAlignment="1" applyProtection="1">
      <alignment horizontal="left" vertical="center" indent="1"/>
      <protection locked="0"/>
    </xf>
    <xf numFmtId="49" fontId="2" fillId="4" borderId="16" xfId="2" applyNumberFormat="1" applyFont="1" applyFill="1" applyBorder="1" applyAlignment="1" applyProtection="1">
      <alignment horizontal="left" vertical="center" indent="1"/>
      <protection locked="0"/>
    </xf>
    <xf numFmtId="10" fontId="2" fillId="3" borderId="24" xfId="0" applyNumberFormat="1" applyFont="1" applyFill="1" applyBorder="1" applyAlignment="1" applyProtection="1">
      <alignment horizontal="right" vertical="center" indent="1"/>
      <protection locked="0"/>
    </xf>
    <xf numFmtId="10" fontId="2" fillId="3" borderId="25" xfId="0" applyNumberFormat="1" applyFont="1" applyFill="1" applyBorder="1" applyAlignment="1" applyProtection="1">
      <alignment horizontal="right" vertical="center" indent="1"/>
      <protection locked="0"/>
    </xf>
    <xf numFmtId="10" fontId="2" fillId="3" borderId="26" xfId="0" applyNumberFormat="1" applyFont="1" applyFill="1" applyBorder="1" applyAlignment="1" applyProtection="1">
      <alignment horizontal="right" vertical="center" indent="1"/>
      <protection locked="0"/>
    </xf>
    <xf numFmtId="0" fontId="2" fillId="0" borderId="17" xfId="0" applyFont="1" applyBorder="1" applyAlignment="1" applyProtection="1">
      <alignment horizontal="left" vertical="center" wrapText="1" indent="2"/>
      <protection hidden="1"/>
    </xf>
    <xf numFmtId="0" fontId="2" fillId="0" borderId="0" xfId="0" applyFont="1" applyBorder="1" applyAlignment="1" applyProtection="1">
      <alignment horizontal="left" vertical="center" wrapText="1" indent="2"/>
      <protection hidden="1"/>
    </xf>
    <xf numFmtId="0" fontId="2" fillId="0" borderId="19" xfId="0" applyFont="1" applyBorder="1" applyAlignment="1" applyProtection="1">
      <alignment horizontal="left" vertical="center" wrapText="1" indent="2"/>
      <protection hidden="1"/>
    </xf>
    <xf numFmtId="0" fontId="2" fillId="0" borderId="20" xfId="0" applyFont="1" applyBorder="1" applyAlignment="1" applyProtection="1">
      <alignment horizontal="left" vertical="center" wrapText="1" indent="2"/>
      <protection hidden="1"/>
    </xf>
    <xf numFmtId="49" fontId="2" fillId="4" borderId="37" xfId="13" applyNumberFormat="1" applyFont="1" applyFill="1" applyBorder="1" applyAlignment="1" applyProtection="1">
      <alignment horizontal="left" vertical="center" indent="1"/>
      <protection locked="0"/>
    </xf>
    <xf numFmtId="49" fontId="2" fillId="4" borderId="38" xfId="13" applyNumberFormat="1" applyFont="1" applyFill="1" applyBorder="1" applyAlignment="1" applyProtection="1">
      <alignment horizontal="left" vertical="center" indent="1"/>
      <protection locked="0"/>
    </xf>
    <xf numFmtId="49" fontId="2" fillId="4" borderId="39" xfId="13" applyNumberFormat="1" applyFont="1" applyFill="1" applyBorder="1" applyAlignment="1" applyProtection="1">
      <alignment horizontal="left" vertical="center" indent="1"/>
      <protection locked="0"/>
    </xf>
    <xf numFmtId="49" fontId="2" fillId="4" borderId="22" xfId="13" applyNumberFormat="1" applyFont="1" applyFill="1" applyBorder="1" applyAlignment="1" applyProtection="1">
      <alignment horizontal="left" vertical="center" indent="1"/>
      <protection locked="0"/>
    </xf>
    <xf numFmtId="49" fontId="2" fillId="4" borderId="27" xfId="13" applyNumberFormat="1" applyFont="1" applyFill="1" applyBorder="1" applyAlignment="1" applyProtection="1">
      <alignment horizontal="left" vertical="center" indent="1"/>
      <protection locked="0"/>
    </xf>
    <xf numFmtId="49" fontId="2" fillId="4" borderId="23" xfId="13" applyNumberFormat="1" applyFont="1" applyFill="1" applyBorder="1" applyAlignment="1" applyProtection="1">
      <alignment horizontal="left" vertical="center" indent="1"/>
      <protection locked="0"/>
    </xf>
    <xf numFmtId="49" fontId="2" fillId="0" borderId="14" xfId="13" applyNumberFormat="1" applyFont="1" applyFill="1" applyBorder="1" applyAlignment="1" applyProtection="1">
      <alignment horizontal="center" vertical="center"/>
      <protection hidden="1"/>
    </xf>
    <xf numFmtId="49" fontId="2" fillId="0" borderId="15" xfId="13" applyNumberFormat="1" applyFont="1" applyFill="1" applyBorder="1" applyAlignment="1" applyProtection="1">
      <alignment horizontal="center" vertical="center"/>
      <protection hidden="1"/>
    </xf>
    <xf numFmtId="49" fontId="2" fillId="0" borderId="16" xfId="13" applyNumberFormat="1" applyFont="1" applyFill="1" applyBorder="1" applyAlignment="1" applyProtection="1">
      <alignment horizontal="center" vertical="center"/>
      <protection hidden="1"/>
    </xf>
    <xf numFmtId="49" fontId="2" fillId="0" borderId="19" xfId="13" applyNumberFormat="1" applyFont="1" applyFill="1" applyBorder="1" applyAlignment="1" applyProtection="1">
      <alignment horizontal="center" vertical="center"/>
      <protection hidden="1"/>
    </xf>
    <xf numFmtId="49" fontId="2" fillId="0" borderId="20" xfId="13" applyNumberFormat="1" applyFont="1" applyFill="1" applyBorder="1" applyAlignment="1" applyProtection="1">
      <alignment horizontal="center" vertical="center"/>
      <protection hidden="1"/>
    </xf>
    <xf numFmtId="49" fontId="2" fillId="0" borderId="21" xfId="13" applyNumberFormat="1" applyFont="1" applyFill="1" applyBorder="1" applyAlignment="1" applyProtection="1">
      <alignment horizontal="center" vertical="center"/>
      <protection hidden="1"/>
    </xf>
    <xf numFmtId="49" fontId="2" fillId="0" borderId="17" xfId="13" applyNumberFormat="1" applyFont="1" applyFill="1" applyBorder="1" applyAlignment="1" applyProtection="1">
      <alignment horizontal="center" vertical="center"/>
      <protection hidden="1"/>
    </xf>
    <xf numFmtId="49" fontId="2" fillId="0" borderId="0" xfId="13" applyNumberFormat="1" applyFont="1" applyFill="1" applyBorder="1" applyAlignment="1" applyProtection="1">
      <alignment horizontal="center" vertical="center"/>
      <protection hidden="1"/>
    </xf>
    <xf numFmtId="49" fontId="2" fillId="0" borderId="18" xfId="13" applyNumberFormat="1" applyFont="1" applyFill="1" applyBorder="1" applyAlignment="1" applyProtection="1">
      <alignment horizontal="center" vertical="center"/>
      <protection hidden="1"/>
    </xf>
    <xf numFmtId="0" fontId="2" fillId="0" borderId="0" xfId="13" applyFont="1" applyFill="1" applyBorder="1" applyAlignment="1" applyProtection="1">
      <alignment vertical="top" wrapText="1"/>
      <protection hidden="1"/>
    </xf>
    <xf numFmtId="0" fontId="2" fillId="0" borderId="18" xfId="13" applyFont="1" applyFill="1" applyBorder="1" applyAlignment="1" applyProtection="1">
      <alignment vertical="top" wrapText="1"/>
      <protection hidden="1"/>
    </xf>
    <xf numFmtId="1" fontId="5" fillId="0" borderId="8" xfId="4" applyNumberFormat="1" applyFont="1" applyFill="1" applyBorder="1" applyAlignment="1" applyProtection="1">
      <alignment horizontal="left" vertical="center" indent="1"/>
      <protection hidden="1"/>
    </xf>
    <xf numFmtId="1" fontId="5" fillId="0" borderId="9" xfId="4" applyNumberFormat="1" applyFont="1" applyFill="1" applyBorder="1" applyAlignment="1" applyProtection="1">
      <alignment horizontal="left" vertical="center" indent="1"/>
      <protection hidden="1"/>
    </xf>
    <xf numFmtId="1" fontId="5" fillId="0" borderId="10" xfId="4" applyNumberFormat="1" applyFont="1" applyFill="1" applyBorder="1" applyAlignment="1" applyProtection="1">
      <alignment horizontal="left" vertical="center" indent="1"/>
      <protection hidden="1"/>
    </xf>
    <xf numFmtId="0" fontId="9" fillId="6" borderId="22" xfId="13" applyFont="1" applyFill="1" applyBorder="1" applyAlignment="1" applyProtection="1">
      <alignment horizontal="left" vertical="center" wrapText="1" indent="1"/>
      <protection hidden="1"/>
    </xf>
    <xf numFmtId="0" fontId="9" fillId="6" borderId="27" xfId="13" applyFont="1" applyFill="1" applyBorder="1" applyAlignment="1" applyProtection="1">
      <alignment horizontal="left" vertical="center" wrapText="1" indent="1"/>
      <protection hidden="1"/>
    </xf>
    <xf numFmtId="0" fontId="9" fillId="6" borderId="23" xfId="13" applyFont="1" applyFill="1" applyBorder="1" applyAlignment="1" applyProtection="1">
      <alignment horizontal="left" vertical="center" wrapText="1" indent="1"/>
      <protection hidden="1"/>
    </xf>
    <xf numFmtId="0" fontId="9" fillId="6" borderId="14" xfId="13" applyFont="1" applyFill="1" applyBorder="1" applyAlignment="1" applyProtection="1">
      <alignment horizontal="center" vertical="center"/>
      <protection hidden="1"/>
    </xf>
    <xf numFmtId="0" fontId="9" fillId="6" borderId="15" xfId="13" applyFont="1" applyFill="1" applyBorder="1" applyAlignment="1" applyProtection="1">
      <alignment horizontal="center" vertical="center"/>
      <protection hidden="1"/>
    </xf>
    <xf numFmtId="0" fontId="9" fillId="6" borderId="16" xfId="13" applyFont="1" applyFill="1" applyBorder="1" applyAlignment="1" applyProtection="1">
      <alignment horizontal="center" vertical="center"/>
      <protection hidden="1"/>
    </xf>
    <xf numFmtId="0" fontId="9" fillId="6" borderId="19" xfId="13" applyFont="1" applyFill="1" applyBorder="1" applyAlignment="1" applyProtection="1">
      <alignment horizontal="center" vertical="center"/>
      <protection hidden="1"/>
    </xf>
    <xf numFmtId="0" fontId="9" fillId="6" borderId="20" xfId="13" applyFont="1" applyFill="1" applyBorder="1" applyAlignment="1" applyProtection="1">
      <alignment horizontal="center" vertical="center"/>
      <protection hidden="1"/>
    </xf>
    <xf numFmtId="0" fontId="9" fillId="6" borderId="21" xfId="13" applyFont="1" applyFill="1" applyBorder="1" applyAlignment="1" applyProtection="1">
      <alignment horizontal="center" vertical="center"/>
      <protection hidden="1"/>
    </xf>
    <xf numFmtId="0" fontId="9" fillId="6" borderId="34" xfId="13" applyFont="1" applyFill="1" applyBorder="1" applyAlignment="1" applyProtection="1">
      <alignment horizontal="left" vertical="center" wrapText="1" indent="1"/>
      <protection hidden="1"/>
    </xf>
    <xf numFmtId="0" fontId="9" fillId="6" borderId="35" xfId="13" applyFont="1" applyFill="1" applyBorder="1" applyAlignment="1" applyProtection="1">
      <alignment horizontal="left" vertical="center" wrapText="1" indent="1"/>
      <protection hidden="1"/>
    </xf>
    <xf numFmtId="0" fontId="9" fillId="6" borderId="36" xfId="13" applyFont="1" applyFill="1" applyBorder="1" applyAlignment="1" applyProtection="1">
      <alignment horizontal="left" vertical="center" wrapText="1" indent="1"/>
      <protection hidden="1"/>
    </xf>
    <xf numFmtId="49" fontId="2" fillId="4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4" xfId="6" applyFont="1" applyFill="1" applyBorder="1" applyAlignment="1" applyProtection="1">
      <alignment horizontal="left" vertical="center" wrapText="1" indent="1"/>
      <protection hidden="1"/>
    </xf>
    <xf numFmtId="0" fontId="9" fillId="0" borderId="25" xfId="6" applyFont="1" applyFill="1" applyBorder="1" applyAlignment="1" applyProtection="1">
      <alignment horizontal="left" vertical="center" wrapText="1" indent="1"/>
      <protection hidden="1"/>
    </xf>
    <xf numFmtId="0" fontId="9" fillId="0" borderId="26" xfId="6" applyFont="1" applyFill="1" applyBorder="1" applyAlignment="1" applyProtection="1">
      <alignment horizontal="left" vertical="center" wrapText="1" indent="1"/>
      <protection hidden="1"/>
    </xf>
    <xf numFmtId="0" fontId="9" fillId="0" borderId="30" xfId="6" applyFont="1" applyFill="1" applyBorder="1" applyAlignment="1" applyProtection="1">
      <alignment horizontal="left" vertical="center" indent="1"/>
      <protection hidden="1"/>
    </xf>
    <xf numFmtId="0" fontId="9" fillId="0" borderId="24" xfId="6" applyFont="1" applyFill="1" applyBorder="1" applyAlignment="1" applyProtection="1">
      <alignment horizontal="left" vertical="center" indent="1"/>
      <protection hidden="1"/>
    </xf>
    <xf numFmtId="0" fontId="9" fillId="0" borderId="25" xfId="6" applyFont="1" applyFill="1" applyBorder="1" applyAlignment="1" applyProtection="1">
      <alignment horizontal="left" vertical="center" indent="1"/>
      <protection hidden="1"/>
    </xf>
    <xf numFmtId="0" fontId="9" fillId="0" borderId="26" xfId="6" applyFont="1" applyFill="1" applyBorder="1" applyAlignment="1" applyProtection="1">
      <alignment horizontal="left" vertical="center" indent="1"/>
      <protection hidden="1"/>
    </xf>
    <xf numFmtId="0" fontId="9" fillId="0" borderId="44" xfId="6" applyFont="1" applyFill="1" applyBorder="1" applyAlignment="1" applyProtection="1">
      <alignment horizontal="center" textRotation="90" wrapText="1"/>
      <protection hidden="1"/>
    </xf>
    <xf numFmtId="0" fontId="9" fillId="0" borderId="46" xfId="6" applyFont="1" applyFill="1" applyBorder="1" applyAlignment="1" applyProtection="1">
      <alignment horizontal="center" textRotation="90" wrapText="1"/>
      <protection hidden="1"/>
    </xf>
    <xf numFmtId="0" fontId="9" fillId="0" borderId="45" xfId="6" applyFont="1" applyFill="1" applyBorder="1" applyAlignment="1" applyProtection="1">
      <alignment horizontal="center" textRotation="90" wrapText="1"/>
      <protection hidden="1"/>
    </xf>
    <xf numFmtId="0" fontId="9" fillId="0" borderId="14" xfId="6" applyFont="1" applyFill="1" applyBorder="1" applyAlignment="1" applyProtection="1">
      <alignment horizontal="left" wrapText="1" indent="1"/>
      <protection hidden="1"/>
    </xf>
    <xf numFmtId="0" fontId="9" fillId="0" borderId="15" xfId="6" applyFont="1" applyFill="1" applyBorder="1" applyAlignment="1" applyProtection="1">
      <alignment horizontal="left" indent="1"/>
      <protection hidden="1"/>
    </xf>
    <xf numFmtId="0" fontId="9" fillId="0" borderId="16" xfId="6" applyFont="1" applyFill="1" applyBorder="1" applyAlignment="1" applyProtection="1">
      <alignment horizontal="left" indent="1"/>
      <protection hidden="1"/>
    </xf>
    <xf numFmtId="0" fontId="9" fillId="0" borderId="17" xfId="6" applyFont="1" applyFill="1" applyBorder="1" applyAlignment="1" applyProtection="1">
      <alignment horizontal="left" indent="1"/>
      <protection hidden="1"/>
    </xf>
    <xf numFmtId="0" fontId="9" fillId="0" borderId="0" xfId="6" applyFont="1" applyFill="1" applyBorder="1" applyAlignment="1" applyProtection="1">
      <alignment horizontal="left" indent="1"/>
      <protection hidden="1"/>
    </xf>
    <xf numFmtId="0" fontId="9" fillId="0" borderId="18" xfId="6" applyFont="1" applyFill="1" applyBorder="1" applyAlignment="1" applyProtection="1">
      <alignment horizontal="left" indent="1"/>
      <protection hidden="1"/>
    </xf>
    <xf numFmtId="0" fontId="9" fillId="0" borderId="19" xfId="6" applyFont="1" applyFill="1" applyBorder="1" applyAlignment="1" applyProtection="1">
      <alignment horizontal="left" indent="1"/>
      <protection hidden="1"/>
    </xf>
    <xf numFmtId="0" fontId="9" fillId="0" borderId="20" xfId="6" applyFont="1" applyFill="1" applyBorder="1" applyAlignment="1" applyProtection="1">
      <alignment horizontal="left" indent="1"/>
      <protection hidden="1"/>
    </xf>
    <xf numFmtId="0" fontId="9" fillId="0" borderId="21" xfId="6" applyFont="1" applyFill="1" applyBorder="1" applyAlignment="1" applyProtection="1">
      <alignment horizontal="left" indent="1"/>
      <protection hidden="1"/>
    </xf>
    <xf numFmtId="0" fontId="9" fillId="3" borderId="30" xfId="13" applyFont="1" applyFill="1" applyBorder="1" applyAlignment="1" applyProtection="1">
      <alignment horizontal="center" vertical="center" wrapText="1"/>
      <protection hidden="1"/>
    </xf>
    <xf numFmtId="0" fontId="9" fillId="3" borderId="44" xfId="13" applyFont="1" applyFill="1" applyBorder="1" applyAlignment="1" applyProtection="1">
      <alignment horizontal="center" vertical="center" wrapText="1"/>
      <protection hidden="1"/>
    </xf>
    <xf numFmtId="0" fontId="13" fillId="3" borderId="45" xfId="6" applyFont="1" applyFill="1" applyBorder="1" applyAlignment="1" applyProtection="1">
      <alignment horizontal="center" textRotation="90" wrapText="1"/>
      <protection hidden="1"/>
    </xf>
    <xf numFmtId="0" fontId="13" fillId="3" borderId="30" xfId="6" applyFont="1" applyFill="1" applyBorder="1" applyAlignment="1" applyProtection="1">
      <alignment horizontal="center" textRotation="90" wrapText="1"/>
      <protection hidden="1"/>
    </xf>
    <xf numFmtId="164" fontId="13" fillId="3" borderId="45" xfId="6" applyNumberFormat="1" applyFont="1" applyFill="1" applyBorder="1" applyAlignment="1" applyProtection="1">
      <alignment horizontal="center" textRotation="90" wrapText="1"/>
      <protection hidden="1"/>
    </xf>
    <xf numFmtId="164" fontId="13" fillId="3" borderId="30" xfId="6" applyNumberFormat="1" applyFont="1" applyFill="1" applyBorder="1" applyAlignment="1" applyProtection="1">
      <alignment horizontal="center" textRotation="90" wrapText="1"/>
      <protection hidden="1"/>
    </xf>
    <xf numFmtId="165" fontId="5" fillId="0" borderId="33" xfId="4" applyNumberFormat="1" applyFont="1" applyFill="1" applyBorder="1" applyAlignment="1" applyProtection="1">
      <alignment horizontal="right" vertical="center" indent="1"/>
      <protection hidden="1"/>
    </xf>
    <xf numFmtId="165" fontId="2" fillId="3" borderId="30" xfId="4" applyNumberFormat="1" applyFont="1" applyFill="1" applyBorder="1" applyAlignment="1" applyProtection="1">
      <alignment horizontal="right" vertical="center" indent="1"/>
      <protection locked="0"/>
    </xf>
    <xf numFmtId="165" fontId="2" fillId="0" borderId="30" xfId="4" applyNumberFormat="1" applyFont="1" applyFill="1" applyBorder="1" applyAlignment="1" applyProtection="1">
      <alignment horizontal="right" vertical="center" indent="1"/>
      <protection hidden="1"/>
    </xf>
    <xf numFmtId="0" fontId="5" fillId="7" borderId="25" xfId="4" applyFont="1" applyFill="1" applyBorder="1" applyAlignment="1" applyProtection="1">
      <alignment horizontal="center" vertical="center"/>
      <protection hidden="1"/>
    </xf>
    <xf numFmtId="165" fontId="5" fillId="6" borderId="30" xfId="4" applyNumberFormat="1" applyFont="1" applyFill="1" applyBorder="1" applyAlignment="1" applyProtection="1">
      <alignment horizontal="right" vertical="center" indent="1"/>
      <protection hidden="1"/>
    </xf>
    <xf numFmtId="49" fontId="16" fillId="0" borderId="0" xfId="4" applyNumberFormat="1" applyFont="1" applyFill="1" applyBorder="1" applyAlignment="1" applyProtection="1">
      <alignment horizontal="left" vertical="center" wrapText="1"/>
      <protection hidden="1"/>
    </xf>
    <xf numFmtId="49" fontId="2" fillId="3" borderId="24" xfId="4" applyNumberFormat="1" applyFont="1" applyFill="1" applyBorder="1" applyAlignment="1" applyProtection="1">
      <alignment horizontal="left" vertical="center" indent="1"/>
      <protection locked="0"/>
    </xf>
    <xf numFmtId="49" fontId="2" fillId="3" borderId="25" xfId="4" applyNumberFormat="1" applyFont="1" applyFill="1" applyBorder="1" applyAlignment="1" applyProtection="1">
      <alignment horizontal="left" vertical="center" indent="1"/>
      <protection locked="0"/>
    </xf>
    <xf numFmtId="49" fontId="2" fillId="3" borderId="26" xfId="4" applyNumberFormat="1" applyFont="1" applyFill="1" applyBorder="1" applyAlignment="1" applyProtection="1">
      <alignment horizontal="left" vertical="center" indent="1"/>
      <protection locked="0"/>
    </xf>
    <xf numFmtId="165" fontId="5" fillId="0" borderId="30" xfId="4" applyNumberFormat="1" applyFont="1" applyFill="1" applyBorder="1" applyAlignment="1" applyProtection="1">
      <alignment horizontal="right" vertical="center" indent="1"/>
      <protection hidden="1"/>
    </xf>
    <xf numFmtId="165" fontId="2" fillId="3" borderId="24" xfId="4" applyNumberFormat="1" applyFont="1" applyFill="1" applyBorder="1" applyAlignment="1" applyProtection="1">
      <alignment horizontal="right" vertical="center" indent="1"/>
      <protection locked="0"/>
    </xf>
    <xf numFmtId="165" fontId="2" fillId="3" borderId="25" xfId="4" applyNumberFormat="1" applyFont="1" applyFill="1" applyBorder="1" applyAlignment="1" applyProtection="1">
      <alignment horizontal="right" vertical="center" indent="1"/>
      <protection locked="0"/>
    </xf>
    <xf numFmtId="165" fontId="2" fillId="3" borderId="26" xfId="4" applyNumberFormat="1" applyFont="1" applyFill="1" applyBorder="1" applyAlignment="1" applyProtection="1">
      <alignment horizontal="right" vertical="center" indent="1"/>
      <protection locked="0"/>
    </xf>
    <xf numFmtId="165" fontId="2" fillId="0" borderId="24" xfId="4" applyNumberFormat="1" applyFont="1" applyFill="1" applyBorder="1" applyAlignment="1" applyProtection="1">
      <alignment horizontal="right" vertical="center" indent="1"/>
      <protection hidden="1"/>
    </xf>
    <xf numFmtId="165" fontId="2" fillId="0" borderId="25" xfId="4" applyNumberFormat="1" applyFont="1" applyFill="1" applyBorder="1" applyAlignment="1" applyProtection="1">
      <alignment horizontal="right" vertical="center" indent="1"/>
      <protection hidden="1"/>
    </xf>
    <xf numFmtId="165" fontId="2" fillId="0" borderId="26" xfId="4" applyNumberFormat="1" applyFont="1" applyFill="1" applyBorder="1" applyAlignment="1" applyProtection="1">
      <alignment horizontal="right" vertical="center" indent="1"/>
      <protection hidden="1"/>
    </xf>
    <xf numFmtId="0" fontId="18" fillId="0" borderId="0" xfId="14" applyFont="1" applyFill="1" applyBorder="1" applyAlignment="1" applyProtection="1">
      <alignment horizontal="center" vertical="center"/>
      <protection hidden="1"/>
    </xf>
    <xf numFmtId="0" fontId="2" fillId="3" borderId="0" xfId="5" applyFont="1" applyFill="1" applyBorder="1" applyAlignment="1" applyProtection="1">
      <alignment vertical="center"/>
      <protection locked="0"/>
    </xf>
    <xf numFmtId="167" fontId="2" fillId="4" borderId="0" xfId="5" applyNumberFormat="1" applyFont="1" applyFill="1" applyBorder="1" applyAlignment="1" applyProtection="1">
      <alignment vertical="center"/>
      <protection locked="0"/>
    </xf>
    <xf numFmtId="0" fontId="2" fillId="3" borderId="13" xfId="5" applyFont="1" applyFill="1" applyBorder="1" applyAlignment="1" applyProtection="1">
      <alignment vertical="center"/>
      <protection locked="0"/>
    </xf>
    <xf numFmtId="14" fontId="2" fillId="3" borderId="13" xfId="5" applyNumberFormat="1" applyFont="1" applyFill="1" applyBorder="1" applyAlignment="1" applyProtection="1">
      <alignment vertical="center"/>
      <protection locked="0" hidden="1"/>
    </xf>
    <xf numFmtId="167" fontId="2" fillId="4" borderId="13" xfId="5" applyNumberFormat="1" applyFont="1" applyFill="1" applyBorder="1" applyAlignment="1" applyProtection="1">
      <alignment vertical="center"/>
      <protection locked="0"/>
    </xf>
    <xf numFmtId="0" fontId="9" fillId="6" borderId="30" xfId="0" applyFont="1" applyFill="1" applyBorder="1" applyAlignment="1" applyProtection="1">
      <alignment horizontal="center" vertical="center" wrapText="1"/>
      <protection hidden="1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23" fillId="6" borderId="30" xfId="0" applyFont="1" applyFill="1" applyBorder="1" applyAlignment="1" applyProtection="1">
      <alignment horizontal="center" vertical="center" wrapText="1"/>
      <protection hidden="1"/>
    </xf>
    <xf numFmtId="0" fontId="23" fillId="6" borderId="30" xfId="0" applyFont="1" applyFill="1" applyBorder="1" applyAlignment="1" applyProtection="1">
      <alignment horizontal="center" vertical="center"/>
      <protection hidden="1"/>
    </xf>
    <xf numFmtId="49" fontId="9" fillId="6" borderId="30" xfId="0" applyNumberFormat="1" applyFont="1" applyFill="1" applyBorder="1" applyAlignment="1" applyProtection="1">
      <alignment horizontal="left" vertical="center" indent="1"/>
      <protection hidden="1"/>
    </xf>
    <xf numFmtId="49" fontId="9" fillId="6" borderId="44" xfId="0" applyNumberFormat="1" applyFont="1" applyFill="1" applyBorder="1" applyAlignment="1" applyProtection="1">
      <alignment horizontal="left" vertical="center" indent="1"/>
      <protection hidden="1"/>
    </xf>
    <xf numFmtId="49" fontId="9" fillId="6" borderId="46" xfId="0" applyNumberFormat="1" applyFont="1" applyFill="1" applyBorder="1" applyAlignment="1" applyProtection="1">
      <alignment horizontal="left" vertical="center" indent="1"/>
      <protection hidden="1"/>
    </xf>
    <xf numFmtId="0" fontId="2" fillId="4" borderId="25" xfId="2" applyFont="1" applyFill="1" applyBorder="1" applyAlignment="1" applyProtection="1">
      <alignment horizontal="left" vertical="center" indent="1"/>
      <protection locked="0"/>
    </xf>
    <xf numFmtId="0" fontId="2" fillId="4" borderId="26" xfId="2" applyFont="1" applyFill="1" applyBorder="1" applyAlignment="1" applyProtection="1">
      <alignment horizontal="left" vertical="center" inden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15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16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17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18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19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20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21" xfId="0" applyNumberFormat="1" applyFont="1" applyFill="1" applyBorder="1" applyAlignment="1" applyProtection="1">
      <alignment horizontal="left" vertical="top" wrapText="1" indent="1"/>
      <protection locked="0"/>
    </xf>
    <xf numFmtId="49" fontId="27" fillId="0" borderId="0" xfId="13" applyNumberFormat="1" applyFont="1" applyFill="1" applyAlignment="1" applyProtection="1">
      <alignment horizontal="right" vertical="top"/>
    </xf>
  </cellXfs>
  <cellStyles count="17">
    <cellStyle name="Standard" xfId="0" builtinId="0"/>
    <cellStyle name="Standard 2" xfId="4"/>
    <cellStyle name="Standard 2 2" xfId="9"/>
    <cellStyle name="Standard 2 2 2" xfId="10"/>
    <cellStyle name="Standard 2 3" xfId="16"/>
    <cellStyle name="Standard 3" xfId="1"/>
    <cellStyle name="Standard 4" xfId="7"/>
    <cellStyle name="Standard 5" xfId="8"/>
    <cellStyle name="Standard 6" xfId="11"/>
    <cellStyle name="Standard 7" xfId="14"/>
    <cellStyle name="Standard_Antrag Netzwerk" xfId="6"/>
    <cellStyle name="Standard_Antrag Thüringen Jahr" xfId="3"/>
    <cellStyle name="Standard_Antrag Thüringen Jahr 2" xfId="13"/>
    <cellStyle name="Standard_KMU-Bewertung 2" xfId="12"/>
    <cellStyle name="Standard_Überarbeitete Abschnitte 03_09" xfId="15"/>
    <cellStyle name="Standard_Überarbeitete Abschnitte 11_10" xfId="2"/>
    <cellStyle name="Standard_Überarbeitete Abschnitte 11_10 2" xfId="5"/>
  </cellStyles>
  <dxfs count="9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L$6" lockText="1" noThreeD="1"/>
</file>

<file path=xl/ctrlProps/ctrlProp16.xml><?xml version="1.0" encoding="utf-8"?>
<formControlPr xmlns="http://schemas.microsoft.com/office/spreadsheetml/2009/9/main" objectType="CheckBox" fmlaLink="$K$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U$6" lockText="1" noThreeD="1"/>
</file>

<file path=xl/ctrlProps/ctrlProp6.xml><?xml version="1.0" encoding="utf-8"?>
<formControlPr xmlns="http://schemas.microsoft.com/office/spreadsheetml/2009/9/main" objectType="CheckBox" fmlaLink="$U$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9525</xdr:rowOff>
        </xdr:from>
        <xdr:to>
          <xdr:col>12</xdr:col>
          <xdr:colOff>323850</xdr:colOff>
          <xdr:row>17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9525</xdr:rowOff>
        </xdr:from>
        <xdr:to>
          <xdr:col>12</xdr:col>
          <xdr:colOff>323850</xdr:colOff>
          <xdr:row>18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47</xdr:row>
          <xdr:rowOff>9525</xdr:rowOff>
        </xdr:from>
        <xdr:to>
          <xdr:col>18</xdr:col>
          <xdr:colOff>371475</xdr:colOff>
          <xdr:row>48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45</xdr:row>
          <xdr:rowOff>9525</xdr:rowOff>
        </xdr:from>
        <xdr:to>
          <xdr:col>18</xdr:col>
          <xdr:colOff>371475</xdr:colOff>
          <xdr:row>46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9525</xdr:rowOff>
        </xdr:from>
        <xdr:to>
          <xdr:col>1</xdr:col>
          <xdr:colOff>209550</xdr:colOff>
          <xdr:row>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9525</xdr:rowOff>
        </xdr:from>
        <xdr:to>
          <xdr:col>1</xdr:col>
          <xdr:colOff>209550</xdr:colOff>
          <xdr:row>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352425</xdr:colOff>
      <xdr:row>0</xdr:row>
      <xdr:rowOff>0</xdr:rowOff>
    </xdr:from>
    <xdr:to>
      <xdr:col>20</xdr:col>
      <xdr:colOff>0</xdr:colOff>
      <xdr:row>2</xdr:row>
      <xdr:rowOff>168275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8957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9525</xdr:rowOff>
        </xdr:from>
        <xdr:to>
          <xdr:col>18</xdr:col>
          <xdr:colOff>57150</xdr:colOff>
          <xdr:row>35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34</xdr:row>
          <xdr:rowOff>9525</xdr:rowOff>
        </xdr:from>
        <xdr:to>
          <xdr:col>16</xdr:col>
          <xdr:colOff>171450</xdr:colOff>
          <xdr:row>35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9525</xdr:rowOff>
        </xdr:from>
        <xdr:to>
          <xdr:col>5</xdr:col>
          <xdr:colOff>323850</xdr:colOff>
          <xdr:row>46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9525</xdr:rowOff>
        </xdr:from>
        <xdr:to>
          <xdr:col>5</xdr:col>
          <xdr:colOff>323850</xdr:colOff>
          <xdr:row>48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39</xdr:row>
          <xdr:rowOff>9525</xdr:rowOff>
        </xdr:from>
        <xdr:to>
          <xdr:col>18</xdr:col>
          <xdr:colOff>57150</xdr:colOff>
          <xdr:row>40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39</xdr:row>
          <xdr:rowOff>9525</xdr:rowOff>
        </xdr:from>
        <xdr:to>
          <xdr:col>16</xdr:col>
          <xdr:colOff>171450</xdr:colOff>
          <xdr:row>40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9525</xdr:rowOff>
        </xdr:from>
        <xdr:to>
          <xdr:col>2</xdr:col>
          <xdr:colOff>323850</xdr:colOff>
          <xdr:row>39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9525</xdr:rowOff>
        </xdr:from>
        <xdr:to>
          <xdr:col>8</xdr:col>
          <xdr:colOff>323850</xdr:colOff>
          <xdr:row>39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5</xdr:row>
          <xdr:rowOff>0</xdr:rowOff>
        </xdr:from>
        <xdr:to>
          <xdr:col>8</xdr:col>
          <xdr:colOff>0</xdr:colOff>
          <xdr:row>5</xdr:row>
          <xdr:rowOff>219075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7</xdr:col>
          <xdr:colOff>66675</xdr:colOff>
          <xdr:row>5</xdr:row>
          <xdr:rowOff>219075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0"/>
  <sheetViews>
    <sheetView showGridLines="0" workbookViewId="0">
      <selection activeCell="A14" sqref="A14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7" s="307" customFormat="1" ht="30" customHeight="1" thickBot="1" x14ac:dyDescent="0.25">
      <c r="A1" s="305" t="s">
        <v>0</v>
      </c>
      <c r="B1" s="306"/>
      <c r="C1" s="306"/>
    </row>
    <row r="2" spans="1:7" s="307" customFormat="1" ht="30" customHeight="1" thickTop="1" x14ac:dyDescent="0.25">
      <c r="A2" s="308" t="s">
        <v>31</v>
      </c>
      <c r="B2" s="309"/>
      <c r="C2" s="310"/>
    </row>
    <row r="3" spans="1:7" s="307" customFormat="1" ht="30" customHeight="1" thickBot="1" x14ac:dyDescent="0.25">
      <c r="A3" s="313" t="s">
        <v>283</v>
      </c>
      <c r="B3" s="311"/>
      <c r="C3" s="312"/>
    </row>
    <row r="4" spans="1:7" ht="15" customHeight="1" thickTop="1" x14ac:dyDescent="0.2">
      <c r="A4" s="320" t="str">
        <f>IF(AND('Seite 1'!F24="",'Seite 1'!P53=0)," - öffentlich -"," - vertraulich -")</f>
        <v xml:space="preserve"> - öffentlich -</v>
      </c>
      <c r="E4" s="3"/>
    </row>
    <row r="5" spans="1:7" ht="15" customHeight="1" x14ac:dyDescent="0.2">
      <c r="E5" s="3"/>
    </row>
    <row r="6" spans="1:7" s="307" customFormat="1" ht="18" customHeight="1" x14ac:dyDescent="0.2">
      <c r="A6" s="314" t="s">
        <v>284</v>
      </c>
      <c r="B6" s="315"/>
      <c r="C6" s="316"/>
    </row>
    <row r="7" spans="1:7" s="319" customFormat="1" ht="18" customHeight="1" x14ac:dyDescent="0.2">
      <c r="A7" s="317" t="s">
        <v>1</v>
      </c>
      <c r="B7" s="318" t="s">
        <v>2</v>
      </c>
      <c r="C7" s="317" t="s">
        <v>3</v>
      </c>
    </row>
    <row r="8" spans="1:7" s="3" customFormat="1" ht="24" customHeight="1" x14ac:dyDescent="0.2">
      <c r="A8" s="321" t="s">
        <v>4</v>
      </c>
      <c r="B8" s="322">
        <v>44405</v>
      </c>
      <c r="C8" s="323" t="s">
        <v>5</v>
      </c>
      <c r="D8" s="1"/>
      <c r="E8" s="1"/>
      <c r="F8" s="1"/>
    </row>
    <row r="9" spans="1:7" ht="24" customHeight="1" x14ac:dyDescent="0.2">
      <c r="A9" s="321" t="s">
        <v>264</v>
      </c>
      <c r="B9" s="322">
        <v>44839</v>
      </c>
      <c r="C9" s="323" t="s">
        <v>270</v>
      </c>
      <c r="G9" s="3"/>
    </row>
    <row r="10" spans="1:7" s="307" customFormat="1" ht="15" customHeight="1" x14ac:dyDescent="0.2">
      <c r="A10" s="324"/>
    </row>
    <row r="11" spans="1:7" s="307" customFormat="1" ht="18" customHeight="1" x14ac:dyDescent="0.2">
      <c r="A11" s="314" t="s">
        <v>285</v>
      </c>
      <c r="B11" s="315"/>
      <c r="C11" s="316"/>
    </row>
    <row r="12" spans="1:7" s="319" customFormat="1" ht="18" customHeight="1" x14ac:dyDescent="0.2">
      <c r="A12" s="317" t="s">
        <v>1</v>
      </c>
      <c r="B12" s="318" t="s">
        <v>2</v>
      </c>
      <c r="C12" s="317" t="s">
        <v>3</v>
      </c>
    </row>
    <row r="13" spans="1:7" s="319" customFormat="1" ht="24" customHeight="1" x14ac:dyDescent="0.2">
      <c r="A13" s="325" t="s">
        <v>286</v>
      </c>
      <c r="B13" s="326">
        <v>44928</v>
      </c>
      <c r="C13" s="327" t="s">
        <v>287</v>
      </c>
    </row>
    <row r="14" spans="1:7" s="307" customFormat="1" ht="24" customHeight="1" x14ac:dyDescent="0.2">
      <c r="A14" s="325"/>
      <c r="B14" s="328"/>
      <c r="C14" s="327"/>
    </row>
    <row r="15" spans="1:7" s="307" customFormat="1" ht="24" customHeight="1" x14ac:dyDescent="0.2">
      <c r="A15" s="325"/>
      <c r="B15" s="328"/>
      <c r="C15" s="327"/>
    </row>
    <row r="16" spans="1:7" s="307" customFormat="1" ht="24" customHeight="1" x14ac:dyDescent="0.2">
      <c r="A16" s="325"/>
      <c r="B16" s="328"/>
      <c r="C16" s="327"/>
    </row>
    <row r="17" spans="1:3" s="307" customFormat="1" ht="24" customHeight="1" x14ac:dyDescent="0.2">
      <c r="A17" s="325"/>
      <c r="B17" s="328"/>
      <c r="C17" s="327"/>
    </row>
    <row r="18" spans="1:3" s="307" customFormat="1" ht="24" customHeight="1" x14ac:dyDescent="0.2">
      <c r="A18" s="325"/>
      <c r="B18" s="326"/>
      <c r="C18" s="327"/>
    </row>
    <row r="19" spans="1:3" s="307" customFormat="1" ht="24" customHeight="1" x14ac:dyDescent="0.2">
      <c r="A19" s="325"/>
      <c r="B19" s="326"/>
      <c r="C19" s="327"/>
    </row>
    <row r="20" spans="1:3" s="307" customFormat="1" ht="24" customHeight="1" x14ac:dyDescent="0.2">
      <c r="A20" s="325"/>
      <c r="B20" s="328"/>
      <c r="C20" s="327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3"/>
  <sheetViews>
    <sheetView showGridLines="0" topLeftCell="B1" workbookViewId="0">
      <selection activeCell="B1" sqref="B1"/>
    </sheetView>
  </sheetViews>
  <sheetFormatPr baseColWidth="10" defaultRowHeight="12" x14ac:dyDescent="0.2"/>
  <cols>
    <col min="1" max="1" width="15.7109375" style="152" hidden="1" customWidth="1"/>
  </cols>
  <sheetData>
    <row r="1" spans="1:1" x14ac:dyDescent="0.2">
      <c r="A1" s="285" t="str">
        <f>IF('Seite 4'!K5="Jahr 1","",'Seite 4'!K5)</f>
        <v/>
      </c>
    </row>
    <row r="2" spans="1:1" x14ac:dyDescent="0.2">
      <c r="A2" s="285" t="str">
        <f>IF('Seite 4'!N5="Jahr 2","",'Seite 4'!N5)</f>
        <v/>
      </c>
    </row>
    <row r="3" spans="1:1" x14ac:dyDescent="0.2">
      <c r="A3" s="285" t="str">
        <f>IF('Seite 4'!Q5="Jahr 3","",'Seite 4'!Q5)</f>
        <v/>
      </c>
    </row>
  </sheetData>
  <sheetProtection password="EF62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W75"/>
  <sheetViews>
    <sheetView showGridLines="0" tabSelected="1" zoomScaleNormal="100" workbookViewId="0">
      <selection activeCell="F24" sqref="F24:S24"/>
    </sheetView>
  </sheetViews>
  <sheetFormatPr baseColWidth="10" defaultRowHeight="12" x14ac:dyDescent="0.2"/>
  <cols>
    <col min="1" max="1" width="1.7109375" style="5" customWidth="1"/>
    <col min="2" max="19" width="5.7109375" style="5" customWidth="1"/>
    <col min="20" max="20" width="1.7109375" style="5" customWidth="1"/>
    <col min="21" max="21" width="12.7109375" style="5" hidden="1" customWidth="1"/>
    <col min="22" max="22" width="1.7109375" style="5" customWidth="1"/>
    <col min="23" max="23" width="25.7109375" style="5" customWidth="1"/>
    <col min="24" max="16384" width="11.42578125" style="5"/>
  </cols>
  <sheetData>
    <row r="1" spans="1:21" ht="1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U1" s="145"/>
    </row>
    <row r="2" spans="1:21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U2" s="145"/>
    </row>
    <row r="3" spans="1:21" ht="15" customHeight="1" x14ac:dyDescent="0.2">
      <c r="A3" s="6" t="s">
        <v>31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4"/>
      <c r="U3" s="145"/>
    </row>
    <row r="4" spans="1:21" ht="15" customHeight="1" x14ac:dyDescent="0.2">
      <c r="A4" s="4" t="s">
        <v>68</v>
      </c>
      <c r="B4" s="144"/>
      <c r="C4" s="144"/>
      <c r="D4" s="144"/>
      <c r="E4" s="144"/>
      <c r="F4" s="144"/>
      <c r="G4" s="144"/>
      <c r="H4" s="144"/>
      <c r="I4" s="144"/>
      <c r="J4" s="144"/>
      <c r="K4" s="117"/>
      <c r="L4" s="117"/>
      <c r="M4" s="117"/>
      <c r="N4" s="8"/>
      <c r="O4" s="8"/>
      <c r="P4" s="8"/>
      <c r="Q4" s="8"/>
      <c r="R4" s="8"/>
      <c r="S4" s="4"/>
      <c r="U4" s="145"/>
    </row>
    <row r="5" spans="1:21" ht="3.95" customHeight="1" x14ac:dyDescent="0.2">
      <c r="A5" s="4"/>
      <c r="B5" s="144"/>
      <c r="C5" s="144"/>
      <c r="D5" s="144"/>
      <c r="E5" s="144"/>
      <c r="F5" s="144"/>
      <c r="G5" s="144"/>
      <c r="H5" s="144"/>
      <c r="I5" s="144"/>
      <c r="J5" s="144"/>
      <c r="K5" s="117"/>
      <c r="L5" s="117"/>
      <c r="M5" s="117"/>
      <c r="N5" s="8"/>
      <c r="O5" s="8"/>
      <c r="P5" s="8"/>
      <c r="Q5" s="8"/>
      <c r="R5" s="8"/>
      <c r="S5" s="4"/>
      <c r="U5" s="145"/>
    </row>
    <row r="6" spans="1:21" ht="18" customHeight="1" x14ac:dyDescent="0.2">
      <c r="A6" s="339" t="s">
        <v>146</v>
      </c>
      <c r="B6" s="340"/>
      <c r="C6" s="340"/>
      <c r="D6" s="340"/>
      <c r="E6" s="340"/>
      <c r="F6" s="340"/>
      <c r="G6" s="340"/>
      <c r="H6" s="340"/>
      <c r="I6" s="340"/>
      <c r="J6" s="340"/>
      <c r="K6" s="341"/>
      <c r="L6" s="8"/>
      <c r="M6" s="8"/>
      <c r="N6" s="8"/>
      <c r="O6" s="8"/>
      <c r="P6" s="8"/>
      <c r="Q6" s="8"/>
      <c r="R6" s="8"/>
      <c r="S6" s="9"/>
      <c r="U6" s="149" t="b">
        <v>0</v>
      </c>
    </row>
    <row r="7" spans="1:21" ht="12" customHeight="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4"/>
      <c r="L7" s="8"/>
      <c r="M7" s="8"/>
      <c r="N7" s="8"/>
      <c r="O7" s="8"/>
      <c r="P7" s="8"/>
      <c r="Q7" s="8"/>
      <c r="R7" s="8"/>
      <c r="S7" s="9"/>
      <c r="U7" s="145"/>
    </row>
    <row r="8" spans="1:21" ht="3.9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17"/>
      <c r="L8" s="8"/>
      <c r="M8" s="8"/>
      <c r="N8" s="8"/>
      <c r="O8" s="8"/>
      <c r="P8" s="8"/>
      <c r="Q8" s="8"/>
      <c r="R8" s="8"/>
      <c r="S8" s="9"/>
      <c r="U8" s="145"/>
    </row>
    <row r="9" spans="1:21" ht="18" customHeight="1" x14ac:dyDescent="0.2">
      <c r="A9" s="339" t="s">
        <v>186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  <c r="L9" s="8"/>
      <c r="M9" s="8"/>
      <c r="N9" s="8"/>
      <c r="O9" s="8"/>
      <c r="P9" s="8"/>
      <c r="Q9" s="8"/>
      <c r="R9" s="8"/>
      <c r="S9" s="9"/>
      <c r="U9" s="149" t="b">
        <v>0</v>
      </c>
    </row>
    <row r="10" spans="1:21" ht="12" customHeight="1" x14ac:dyDescent="0.2">
      <c r="A10" s="342"/>
      <c r="B10" s="343"/>
      <c r="C10" s="343"/>
      <c r="D10" s="343"/>
      <c r="E10" s="343"/>
      <c r="F10" s="343"/>
      <c r="G10" s="343"/>
      <c r="H10" s="343"/>
      <c r="I10" s="343"/>
      <c r="J10" s="343"/>
      <c r="K10" s="344"/>
      <c r="L10" s="8"/>
      <c r="M10" s="8"/>
      <c r="N10" s="8"/>
      <c r="O10" s="8"/>
      <c r="P10" s="8"/>
      <c r="Q10" s="8"/>
      <c r="R10" s="8"/>
      <c r="S10" s="9"/>
      <c r="U10" s="146"/>
    </row>
    <row r="11" spans="1:21" ht="1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U11" s="172">
        <f>IF('Seite 1'!U6='Seite 1'!U9,1,IF('Seite 1'!U6=TRUE,2,IF('Seite 1'!U9=TRUE,3,"")))</f>
        <v>1</v>
      </c>
    </row>
    <row r="12" spans="1:21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U12" s="146"/>
    </row>
    <row r="13" spans="1:21" ht="15" customHeight="1" x14ac:dyDescent="0.2">
      <c r="A13" s="10" t="s">
        <v>288</v>
      </c>
      <c r="B13" s="10"/>
      <c r="C13" s="10"/>
      <c r="D13" s="10"/>
      <c r="E13" s="10"/>
      <c r="F13" s="8"/>
      <c r="G13" s="8"/>
      <c r="H13" s="8"/>
      <c r="I13" s="8"/>
      <c r="J13" s="8"/>
      <c r="K13" s="8"/>
      <c r="L13" s="8"/>
      <c r="M13" s="348" t="s">
        <v>6</v>
      </c>
      <c r="N13" s="349"/>
      <c r="O13" s="349"/>
      <c r="P13" s="349"/>
      <c r="Q13" s="349"/>
      <c r="R13" s="349"/>
      <c r="S13" s="349"/>
      <c r="T13" s="350"/>
      <c r="U13" s="146"/>
    </row>
    <row r="14" spans="1:21" ht="15" customHeight="1" x14ac:dyDescent="0.2">
      <c r="A14" s="10" t="s">
        <v>289</v>
      </c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351"/>
      <c r="N14" s="352"/>
      <c r="O14" s="352"/>
      <c r="P14" s="352"/>
      <c r="Q14" s="352"/>
      <c r="R14" s="352"/>
      <c r="S14" s="352"/>
      <c r="T14" s="353"/>
      <c r="U14" s="146"/>
    </row>
    <row r="15" spans="1:21" ht="15" customHeight="1" x14ac:dyDescent="0.2">
      <c r="A15" s="10" t="s">
        <v>268</v>
      </c>
      <c r="B15" s="10"/>
      <c r="C15" s="10"/>
      <c r="D15" s="10"/>
      <c r="E15" s="10"/>
      <c r="F15" s="4"/>
      <c r="G15" s="11"/>
      <c r="H15" s="11"/>
      <c r="I15" s="11"/>
      <c r="J15" s="11"/>
      <c r="K15" s="11"/>
      <c r="L15" s="11"/>
      <c r="M15" s="351"/>
      <c r="N15" s="352"/>
      <c r="O15" s="352"/>
      <c r="P15" s="352"/>
      <c r="Q15" s="352"/>
      <c r="R15" s="352"/>
      <c r="S15" s="352"/>
      <c r="T15" s="353"/>
      <c r="U15" s="146"/>
    </row>
    <row r="16" spans="1:21" ht="15" customHeight="1" x14ac:dyDescent="0.2">
      <c r="A16" s="10" t="s">
        <v>269</v>
      </c>
      <c r="B16" s="10"/>
      <c r="C16" s="10"/>
      <c r="D16" s="10"/>
      <c r="E16" s="10"/>
      <c r="F16" s="11"/>
      <c r="G16" s="4"/>
      <c r="H16" s="11"/>
      <c r="I16" s="11"/>
      <c r="J16" s="11"/>
      <c r="K16" s="11"/>
      <c r="L16" s="11"/>
      <c r="M16" s="351"/>
      <c r="N16" s="352"/>
      <c r="O16" s="352"/>
      <c r="P16" s="352"/>
      <c r="Q16" s="352"/>
      <c r="R16" s="352"/>
      <c r="S16" s="352"/>
      <c r="T16" s="353"/>
      <c r="U16" s="146"/>
    </row>
    <row r="17" spans="1:21" ht="18" customHeight="1" x14ac:dyDescent="0.2">
      <c r="F17" s="11"/>
      <c r="G17" s="4"/>
      <c r="H17" s="11"/>
      <c r="I17" s="11"/>
      <c r="J17" s="11"/>
      <c r="K17" s="11"/>
      <c r="L17" s="11"/>
      <c r="M17" s="354" t="s">
        <v>7</v>
      </c>
      <c r="N17" s="355"/>
      <c r="O17" s="355"/>
      <c r="P17" s="355"/>
      <c r="Q17" s="355"/>
      <c r="R17" s="355"/>
      <c r="S17" s="355"/>
      <c r="T17" s="356"/>
      <c r="U17" s="146"/>
    </row>
    <row r="18" spans="1:21" ht="18" customHeight="1" x14ac:dyDescent="0.2">
      <c r="F18" s="11"/>
      <c r="G18" s="4"/>
      <c r="H18" s="11"/>
      <c r="I18" s="11"/>
      <c r="J18" s="11"/>
      <c r="K18" s="11"/>
      <c r="L18" s="11"/>
      <c r="M18" s="354" t="s">
        <v>32</v>
      </c>
      <c r="N18" s="355"/>
      <c r="O18" s="355"/>
      <c r="P18" s="355"/>
      <c r="Q18" s="355"/>
      <c r="R18" s="355"/>
      <c r="S18" s="355"/>
      <c r="T18" s="356"/>
      <c r="U18" s="146"/>
    </row>
    <row r="19" spans="1:21" ht="18" customHeight="1" x14ac:dyDescent="0.2">
      <c r="F19" s="11"/>
      <c r="G19" s="4"/>
      <c r="H19" s="11"/>
      <c r="I19" s="11"/>
      <c r="J19" s="11"/>
      <c r="K19" s="11"/>
      <c r="L19" s="11"/>
      <c r="M19" s="39" t="s">
        <v>8</v>
      </c>
      <c r="N19" s="13"/>
      <c r="O19" s="12"/>
      <c r="P19" s="357">
        <f ca="1">TODAY()</f>
        <v>44922</v>
      </c>
      <c r="Q19" s="358"/>
      <c r="R19" s="358"/>
      <c r="S19" s="358"/>
      <c r="T19" s="359"/>
      <c r="U19" s="146"/>
    </row>
    <row r="20" spans="1:21" ht="18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67" t="s">
        <v>9</v>
      </c>
      <c r="N20" s="13"/>
      <c r="O20" s="12"/>
      <c r="P20" s="360" t="s">
        <v>35</v>
      </c>
      <c r="Q20" s="361"/>
      <c r="R20" s="361"/>
      <c r="S20" s="361"/>
      <c r="T20" s="362"/>
      <c r="U20" s="145"/>
    </row>
    <row r="21" spans="1:21" ht="12" customHeight="1" x14ac:dyDescent="0.2">
      <c r="A21" s="4"/>
      <c r="B21" s="4"/>
      <c r="C21" s="4"/>
      <c r="D21" s="4"/>
      <c r="E21" s="4"/>
      <c r="F21" s="4"/>
      <c r="G21" s="4"/>
      <c r="H21" s="11"/>
      <c r="I21" s="11"/>
      <c r="J21" s="11"/>
      <c r="K21" s="11"/>
      <c r="L21" s="11"/>
      <c r="M21" s="11"/>
      <c r="N21" s="11"/>
      <c r="O21" s="11"/>
      <c r="U21" s="145"/>
    </row>
    <row r="22" spans="1:21" s="51" customFormat="1" ht="15" customHeight="1" x14ac:dyDescent="0.2">
      <c r="A22" s="73"/>
      <c r="B22" s="95" t="s">
        <v>36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  <c r="U22" s="145"/>
    </row>
    <row r="23" spans="1:21" s="4" customFormat="1" ht="3.95" customHeight="1" x14ac:dyDescent="0.2">
      <c r="A23" s="80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47"/>
    </row>
    <row r="24" spans="1:21" ht="18" customHeight="1" x14ac:dyDescent="0.2">
      <c r="A24" s="23"/>
      <c r="B24" s="11" t="s">
        <v>37</v>
      </c>
      <c r="C24" s="44"/>
      <c r="D24" s="44"/>
      <c r="E24" s="44"/>
      <c r="F24" s="345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7"/>
      <c r="T24" s="17"/>
      <c r="U24" s="147"/>
    </row>
    <row r="25" spans="1:21" s="11" customFormat="1" ht="3.95" customHeight="1" x14ac:dyDescent="0.2">
      <c r="A25" s="18"/>
      <c r="S25" s="19"/>
      <c r="T25" s="20"/>
      <c r="U25" s="146"/>
    </row>
    <row r="26" spans="1:21" s="42" customFormat="1" ht="18" customHeight="1" x14ac:dyDescent="0.2">
      <c r="A26" s="96"/>
      <c r="B26" s="40" t="s">
        <v>38</v>
      </c>
      <c r="C26" s="40"/>
      <c r="D26" s="40"/>
      <c r="E26" s="40"/>
      <c r="F26" s="334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6"/>
      <c r="T26" s="41"/>
      <c r="U26" s="146"/>
    </row>
    <row r="27" spans="1:21" s="42" customFormat="1" ht="12" customHeight="1" x14ac:dyDescent="0.2">
      <c r="A27" s="96"/>
      <c r="B27" s="40"/>
      <c r="C27" s="40"/>
      <c r="D27" s="40"/>
      <c r="E27" s="40"/>
      <c r="F27" s="113" t="s">
        <v>14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1"/>
      <c r="U27" s="146"/>
    </row>
    <row r="28" spans="1:21" s="42" customFormat="1" ht="18" customHeight="1" x14ac:dyDescent="0.2">
      <c r="A28" s="96"/>
      <c r="B28" s="40"/>
      <c r="C28" s="43"/>
      <c r="D28" s="43"/>
      <c r="E28" s="43"/>
      <c r="F28" s="337"/>
      <c r="G28" s="338"/>
      <c r="H28" s="366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8"/>
      <c r="T28" s="41"/>
      <c r="U28" s="146"/>
    </row>
    <row r="29" spans="1:21" s="42" customFormat="1" ht="12" customHeight="1" x14ac:dyDescent="0.2">
      <c r="A29" s="96"/>
      <c r="B29" s="40"/>
      <c r="C29" s="43"/>
      <c r="D29" s="43"/>
      <c r="E29" s="43"/>
      <c r="F29" s="114" t="s">
        <v>15</v>
      </c>
      <c r="G29" s="78"/>
      <c r="H29" s="115" t="s">
        <v>16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41"/>
      <c r="U29" s="146"/>
    </row>
    <row r="30" spans="1:21" s="11" customFormat="1" ht="3.95" customHeight="1" x14ac:dyDescent="0.2">
      <c r="A30" s="18"/>
      <c r="S30" s="19"/>
      <c r="T30" s="20"/>
      <c r="U30" s="146"/>
    </row>
    <row r="31" spans="1:21" ht="18" customHeight="1" x14ac:dyDescent="0.2">
      <c r="A31" s="23"/>
      <c r="B31" s="11" t="s">
        <v>17</v>
      </c>
      <c r="C31" s="21"/>
      <c r="D31" s="21"/>
      <c r="E31" s="21"/>
      <c r="F31" s="345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7"/>
      <c r="T31" s="17"/>
      <c r="U31" s="146"/>
    </row>
    <row r="32" spans="1:21" ht="3.9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7"/>
      <c r="U32" s="146"/>
    </row>
    <row r="33" spans="1:23" ht="18" customHeight="1" x14ac:dyDescent="0.2">
      <c r="A33" s="23"/>
      <c r="B33" s="11" t="s">
        <v>30</v>
      </c>
      <c r="C33" s="21"/>
      <c r="D33" s="21"/>
      <c r="E33" s="21"/>
      <c r="F33" s="345"/>
      <c r="G33" s="346"/>
      <c r="H33" s="346"/>
      <c r="I33" s="346"/>
      <c r="J33" s="346"/>
      <c r="K33" s="347"/>
      <c r="L33" s="24"/>
      <c r="M33" s="25" t="s">
        <v>10</v>
      </c>
      <c r="N33" s="345"/>
      <c r="O33" s="346"/>
      <c r="P33" s="346"/>
      <c r="Q33" s="346"/>
      <c r="R33" s="346"/>
      <c r="S33" s="347"/>
      <c r="T33" s="17"/>
      <c r="U33" s="146"/>
    </row>
    <row r="34" spans="1:23" s="11" customFormat="1" ht="3.95" customHeight="1" x14ac:dyDescent="0.2">
      <c r="A34" s="18"/>
      <c r="C34" s="22"/>
      <c r="D34" s="22"/>
      <c r="E34" s="22"/>
      <c r="M34" s="22"/>
      <c r="T34" s="20"/>
      <c r="U34" s="146"/>
    </row>
    <row r="35" spans="1:23" ht="18" customHeight="1" x14ac:dyDescent="0.2">
      <c r="A35" s="23"/>
      <c r="B35" s="11" t="s">
        <v>11</v>
      </c>
      <c r="C35" s="21"/>
      <c r="D35" s="21"/>
      <c r="E35" s="21"/>
      <c r="F35" s="345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7"/>
      <c r="T35" s="17"/>
      <c r="U35" s="146"/>
    </row>
    <row r="36" spans="1:23" s="11" customFormat="1" ht="3.95" customHeight="1" x14ac:dyDescent="0.2">
      <c r="A36" s="18"/>
      <c r="C36" s="22"/>
      <c r="D36" s="22"/>
      <c r="E36" s="22"/>
      <c r="N36" s="22"/>
      <c r="O36" s="22"/>
      <c r="T36" s="20"/>
      <c r="U36" s="146"/>
    </row>
    <row r="37" spans="1:23" ht="18" customHeight="1" x14ac:dyDescent="0.2">
      <c r="A37" s="23"/>
      <c r="B37" s="11" t="s">
        <v>12</v>
      </c>
      <c r="C37" s="21"/>
      <c r="D37" s="21"/>
      <c r="E37" s="21"/>
      <c r="F37" s="345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7"/>
      <c r="T37" s="17"/>
      <c r="U37" s="146"/>
    </row>
    <row r="38" spans="1:23" s="4" customFormat="1" ht="3.95" customHeigh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146"/>
    </row>
    <row r="39" spans="1:23" s="4" customFormat="1" ht="12" customHeight="1" x14ac:dyDescent="0.2">
      <c r="U39" s="146"/>
    </row>
    <row r="40" spans="1:23" s="51" customFormat="1" ht="15" customHeight="1" x14ac:dyDescent="0.2">
      <c r="A40" s="73"/>
      <c r="B40" s="95" t="s">
        <v>25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5"/>
      <c r="U40" s="146"/>
    </row>
    <row r="41" spans="1:23" s="4" customFormat="1" ht="3.95" customHeight="1" x14ac:dyDescent="0.2">
      <c r="A41" s="1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0"/>
      <c r="U41" s="146"/>
    </row>
    <row r="42" spans="1:23" ht="15" customHeight="1" x14ac:dyDescent="0.2">
      <c r="A42" s="23"/>
      <c r="B42" s="332" t="s">
        <v>70</v>
      </c>
      <c r="C42" s="332"/>
      <c r="D42" s="332"/>
      <c r="E42" s="333"/>
      <c r="F42" s="377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9"/>
      <c r="T42" s="17"/>
      <c r="U42" s="146"/>
    </row>
    <row r="43" spans="1:23" ht="15" customHeight="1" x14ac:dyDescent="0.2">
      <c r="A43" s="23"/>
      <c r="B43" s="332"/>
      <c r="C43" s="332"/>
      <c r="D43" s="332"/>
      <c r="E43" s="333"/>
      <c r="F43" s="380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2"/>
      <c r="T43" s="17"/>
      <c r="U43" s="146"/>
    </row>
    <row r="44" spans="1:23" ht="15" customHeight="1" x14ac:dyDescent="0.2">
      <c r="A44" s="23"/>
      <c r="B44" s="332"/>
      <c r="C44" s="332"/>
      <c r="D44" s="332"/>
      <c r="E44" s="333"/>
      <c r="F44" s="383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5"/>
      <c r="T44" s="17"/>
      <c r="U44" s="146"/>
    </row>
    <row r="45" spans="1:23" ht="3.95" customHeight="1" x14ac:dyDescent="0.2">
      <c r="A45" s="2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7"/>
      <c r="U45" s="150"/>
    </row>
    <row r="46" spans="1:23" ht="18" customHeight="1" x14ac:dyDescent="0.2">
      <c r="A46" s="23"/>
      <c r="B46" s="11" t="s">
        <v>175</v>
      </c>
      <c r="C46" s="21"/>
      <c r="D46" s="21"/>
      <c r="E46" s="21"/>
      <c r="F46" s="363"/>
      <c r="G46" s="364"/>
      <c r="H46" s="365"/>
      <c r="I46" s="24"/>
      <c r="K46" s="236"/>
      <c r="L46" s="375" t="s">
        <v>71</v>
      </c>
      <c r="M46" s="375"/>
      <c r="N46" s="375"/>
      <c r="O46" s="375"/>
      <c r="P46" s="375"/>
      <c r="Q46" s="375"/>
      <c r="R46" s="375"/>
      <c r="S46" s="24"/>
      <c r="T46" s="17"/>
      <c r="U46" s="151"/>
      <c r="W46" s="329" t="str">
        <f ca="1">IF(F46="","",IF((F46-IF(P19="",TODAY(),P19))&lt;(6*7),"Bitte beachten Sie die Antrags-
frist von sechs Wochen!",""))</f>
        <v/>
      </c>
    </row>
    <row r="47" spans="1:23" ht="3.95" customHeight="1" x14ac:dyDescent="0.2">
      <c r="A47" s="23"/>
      <c r="B47" s="11"/>
      <c r="C47" s="21"/>
      <c r="D47" s="21"/>
      <c r="E47" s="21"/>
      <c r="F47" s="24"/>
      <c r="G47" s="24"/>
      <c r="H47" s="24"/>
      <c r="I47" s="376" t="s">
        <v>152</v>
      </c>
      <c r="J47" s="376"/>
      <c r="K47" s="376"/>
      <c r="L47" s="375"/>
      <c r="M47" s="375"/>
      <c r="N47" s="375"/>
      <c r="O47" s="375"/>
      <c r="P47" s="375"/>
      <c r="Q47" s="375"/>
      <c r="R47" s="375"/>
      <c r="S47" s="24"/>
      <c r="T47" s="17"/>
      <c r="U47" s="151"/>
      <c r="W47" s="330"/>
    </row>
    <row r="48" spans="1:23" ht="18" customHeight="1" x14ac:dyDescent="0.2">
      <c r="A48" s="23"/>
      <c r="B48" s="11" t="s">
        <v>176</v>
      </c>
      <c r="C48" s="21"/>
      <c r="D48" s="21"/>
      <c r="E48" s="21"/>
      <c r="F48" s="363"/>
      <c r="G48" s="364"/>
      <c r="H48" s="365"/>
      <c r="I48" s="376"/>
      <c r="J48" s="376"/>
      <c r="K48" s="376"/>
      <c r="L48" s="375"/>
      <c r="M48" s="375"/>
      <c r="N48" s="375"/>
      <c r="O48" s="375"/>
      <c r="P48" s="375"/>
      <c r="Q48" s="375"/>
      <c r="R48" s="375"/>
      <c r="S48" s="24"/>
      <c r="T48" s="17"/>
      <c r="U48" s="151">
        <v>45138</v>
      </c>
      <c r="W48" s="331"/>
    </row>
    <row r="49" spans="1:21" s="4" customFormat="1" ht="3.95" customHeight="1" x14ac:dyDescent="0.2">
      <c r="A49" s="26"/>
      <c r="B49" s="27"/>
      <c r="C49" s="27"/>
      <c r="D49" s="27"/>
      <c r="E49" s="27"/>
      <c r="F49" s="27"/>
      <c r="G49" s="27"/>
      <c r="H49" s="29"/>
      <c r="I49" s="29"/>
      <c r="J49" s="29"/>
      <c r="K49" s="29"/>
      <c r="L49" s="29"/>
      <c r="M49" s="27"/>
      <c r="N49" s="27"/>
      <c r="O49" s="27"/>
      <c r="P49" s="30"/>
      <c r="Q49" s="30"/>
      <c r="R49" s="30"/>
      <c r="S49" s="27"/>
      <c r="T49" s="28"/>
      <c r="U49" s="146"/>
    </row>
    <row r="50" spans="1:21" s="4" customFormat="1" ht="12" customHeight="1" x14ac:dyDescent="0.2">
      <c r="G50" s="11"/>
      <c r="H50" s="31"/>
      <c r="I50" s="31"/>
      <c r="J50" s="31"/>
      <c r="K50" s="31"/>
      <c r="L50" s="31"/>
      <c r="P50" s="32"/>
      <c r="Q50" s="32"/>
      <c r="R50" s="32"/>
      <c r="U50" s="146"/>
    </row>
    <row r="51" spans="1:21" s="51" customFormat="1" ht="15" customHeight="1" x14ac:dyDescent="0.2">
      <c r="A51" s="73"/>
      <c r="B51" s="95" t="s">
        <v>34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/>
      <c r="U51" s="146"/>
    </row>
    <row r="52" spans="1:21" s="4" customFormat="1" ht="3.95" customHeight="1" x14ac:dyDescent="0.2">
      <c r="A52" s="18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6"/>
      <c r="U52" s="146"/>
    </row>
    <row r="53" spans="1:21" s="4" customFormat="1" ht="18" customHeight="1" x14ac:dyDescent="0.2">
      <c r="A53" s="18"/>
      <c r="C53" s="11"/>
      <c r="D53" s="11"/>
      <c r="E53" s="11"/>
      <c r="F53" s="11" t="s">
        <v>33</v>
      </c>
      <c r="G53" s="22"/>
      <c r="H53" s="11"/>
      <c r="I53" s="11"/>
      <c r="J53" s="11"/>
      <c r="K53" s="11"/>
      <c r="P53" s="372">
        <f>'Seite 4'!T40</f>
        <v>0</v>
      </c>
      <c r="Q53" s="373"/>
      <c r="R53" s="373"/>
      <c r="S53" s="374"/>
      <c r="T53" s="20"/>
      <c r="U53" s="146"/>
    </row>
    <row r="54" spans="1:21" s="4" customFormat="1" ht="3.95" customHeight="1" x14ac:dyDescent="0.2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146"/>
    </row>
    <row r="55" spans="1:21" s="4" customFormat="1" ht="12" customHeight="1" x14ac:dyDescent="0.2">
      <c r="U55" s="146"/>
    </row>
    <row r="56" spans="1:21" s="51" customFormat="1" ht="15" customHeight="1" x14ac:dyDescent="0.2">
      <c r="A56" s="73"/>
      <c r="B56" s="95" t="s">
        <v>13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  <c r="U56" s="146"/>
    </row>
    <row r="57" spans="1:21" s="4" customFormat="1" ht="3.95" customHeight="1" x14ac:dyDescent="0.2">
      <c r="A57" s="18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20"/>
      <c r="U57" s="146"/>
    </row>
    <row r="58" spans="1:21" s="4" customFormat="1" ht="18" customHeight="1" x14ac:dyDescent="0.2">
      <c r="A58" s="18"/>
      <c r="B58" s="11" t="s">
        <v>39</v>
      </c>
      <c r="C58" s="21"/>
      <c r="D58" s="21"/>
      <c r="E58" s="21"/>
      <c r="F58" s="369"/>
      <c r="G58" s="370"/>
      <c r="H58" s="370"/>
      <c r="I58" s="370"/>
      <c r="J58" s="370"/>
      <c r="K58" s="370"/>
      <c r="L58" s="371"/>
      <c r="M58" s="79" t="s">
        <v>41</v>
      </c>
      <c r="N58" s="79"/>
      <c r="O58" s="369"/>
      <c r="P58" s="370"/>
      <c r="Q58" s="370"/>
      <c r="R58" s="370"/>
      <c r="S58" s="371"/>
      <c r="T58" s="20"/>
      <c r="U58" s="148"/>
    </row>
    <row r="59" spans="1:21" s="4" customFormat="1" ht="3.95" customHeight="1" x14ac:dyDescent="0.2">
      <c r="A59" s="18"/>
      <c r="B59" s="11"/>
      <c r="C59" s="11"/>
      <c r="D59" s="11"/>
      <c r="E59" s="11"/>
      <c r="F59" s="34"/>
      <c r="G59" s="34"/>
      <c r="H59" s="34"/>
      <c r="I59" s="34"/>
      <c r="J59" s="34"/>
      <c r="K59" s="34"/>
      <c r="L59" s="11"/>
      <c r="M59" s="11"/>
      <c r="N59" s="25"/>
      <c r="O59" s="34"/>
      <c r="P59" s="34"/>
      <c r="Q59" s="34"/>
      <c r="R59" s="34"/>
      <c r="S59" s="34"/>
      <c r="T59" s="20"/>
      <c r="U59" s="145"/>
    </row>
    <row r="60" spans="1:21" s="4" customFormat="1" ht="18" customHeight="1" x14ac:dyDescent="0.2">
      <c r="A60" s="18"/>
      <c r="B60" s="11" t="s">
        <v>40</v>
      </c>
      <c r="C60" s="21"/>
      <c r="D60" s="21"/>
      <c r="E60" s="21"/>
      <c r="F60" s="369"/>
      <c r="G60" s="370"/>
      <c r="H60" s="370"/>
      <c r="I60" s="370"/>
      <c r="J60" s="370"/>
      <c r="K60" s="370"/>
      <c r="L60" s="371"/>
      <c r="M60" s="79" t="s">
        <v>42</v>
      </c>
      <c r="N60" s="79"/>
      <c r="O60" s="369"/>
      <c r="P60" s="370"/>
      <c r="Q60" s="370"/>
      <c r="R60" s="370"/>
      <c r="S60" s="371"/>
      <c r="T60" s="20"/>
      <c r="U60" s="145"/>
    </row>
    <row r="61" spans="1:21" s="4" customFormat="1" ht="3.95" customHeight="1" x14ac:dyDescent="0.2">
      <c r="A61" s="26"/>
      <c r="B61" s="27"/>
      <c r="C61" s="27"/>
      <c r="D61" s="27"/>
      <c r="E61" s="27"/>
      <c r="F61" s="35"/>
      <c r="G61" s="35"/>
      <c r="H61" s="36"/>
      <c r="I61" s="36"/>
      <c r="J61" s="36"/>
      <c r="K61" s="36"/>
      <c r="L61" s="36"/>
      <c r="M61" s="27"/>
      <c r="N61" s="27"/>
      <c r="O61" s="27"/>
      <c r="P61" s="27"/>
      <c r="Q61" s="27"/>
      <c r="R61" s="27"/>
      <c r="S61" s="27"/>
      <c r="T61" s="28"/>
      <c r="U61" s="145"/>
    </row>
    <row r="62" spans="1:21" s="4" customFormat="1" ht="12" customHeight="1" x14ac:dyDescent="0.2">
      <c r="A62" s="11"/>
      <c r="B62" s="11"/>
      <c r="C62" s="11"/>
      <c r="D62" s="11"/>
      <c r="E62" s="11"/>
      <c r="F62" s="22"/>
      <c r="G62" s="22"/>
      <c r="H62" s="34"/>
      <c r="I62" s="34"/>
      <c r="J62" s="34"/>
      <c r="K62" s="34"/>
      <c r="L62" s="34"/>
      <c r="M62" s="11"/>
      <c r="N62" s="11"/>
      <c r="O62" s="11"/>
      <c r="P62" s="11"/>
      <c r="Q62" s="11"/>
      <c r="R62" s="11"/>
      <c r="S62" s="11"/>
      <c r="U62" s="148"/>
    </row>
    <row r="63" spans="1:21" s="4" customFormat="1" ht="12" customHeight="1" x14ac:dyDescent="0.2">
      <c r="A63" s="11"/>
      <c r="B63" s="11"/>
      <c r="C63" s="11"/>
      <c r="D63" s="11"/>
      <c r="E63" s="11"/>
      <c r="F63" s="22"/>
      <c r="G63" s="22"/>
      <c r="H63" s="34"/>
      <c r="I63" s="34"/>
      <c r="J63" s="34"/>
      <c r="K63" s="34"/>
      <c r="L63" s="34"/>
      <c r="M63" s="11"/>
      <c r="N63" s="11"/>
      <c r="O63" s="11"/>
      <c r="P63" s="11"/>
      <c r="Q63" s="11"/>
      <c r="R63" s="11"/>
      <c r="S63" s="11"/>
      <c r="U63" s="148"/>
    </row>
    <row r="64" spans="1:21" s="4" customFormat="1" ht="12" customHeight="1" x14ac:dyDescent="0.2">
      <c r="A64" s="11"/>
      <c r="B64" s="11"/>
      <c r="C64" s="11"/>
      <c r="D64" s="11"/>
      <c r="E64" s="11"/>
      <c r="F64" s="22"/>
      <c r="G64" s="22"/>
      <c r="H64" s="34"/>
      <c r="I64" s="34"/>
      <c r="J64" s="34"/>
      <c r="K64" s="34"/>
      <c r="L64" s="34"/>
      <c r="M64" s="11"/>
      <c r="N64" s="11"/>
      <c r="O64" s="11"/>
      <c r="P64" s="11"/>
      <c r="Q64" s="11"/>
      <c r="R64" s="11"/>
      <c r="S64" s="11"/>
      <c r="U64" s="148"/>
    </row>
    <row r="65" spans="1:21" s="4" customFormat="1" ht="12" customHeight="1" x14ac:dyDescent="0.2">
      <c r="A65" s="27"/>
      <c r="B65" s="27"/>
      <c r="C65" s="27"/>
      <c r="D65" s="27"/>
      <c r="U65" s="148"/>
    </row>
    <row r="66" spans="1:21" s="4" customFormat="1" ht="3.95" customHeight="1" x14ac:dyDescent="0.2">
      <c r="A66" s="11"/>
      <c r="B66" s="11"/>
      <c r="C66" s="11"/>
      <c r="U66" s="148"/>
    </row>
    <row r="67" spans="1:21" s="4" customFormat="1" ht="12" customHeight="1" x14ac:dyDescent="0.2">
      <c r="A67" s="118">
        <v>1</v>
      </c>
      <c r="B67" s="119" t="s">
        <v>265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U67" s="148"/>
    </row>
    <row r="68" spans="1:21" s="4" customFormat="1" ht="12" customHeight="1" x14ac:dyDescent="0.2">
      <c r="A68" s="118"/>
      <c r="B68" s="119" t="s">
        <v>266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U68" s="148"/>
    </row>
    <row r="69" spans="1:21" s="4" customFormat="1" ht="12" customHeight="1" x14ac:dyDescent="0.2">
      <c r="A69" s="118"/>
      <c r="B69" s="119" t="s">
        <v>267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U69" s="148"/>
    </row>
    <row r="70" spans="1:21" s="4" customFormat="1" ht="12" customHeight="1" x14ac:dyDescent="0.2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U70" s="148"/>
    </row>
    <row r="71" spans="1:21" s="4" customFormat="1" ht="12" customHeight="1" x14ac:dyDescent="0.2">
      <c r="A71" s="37" t="str">
        <f>CONCATENATE(Änderungsdoku!$A$2," ",Änderungsdoku!$A$3)</f>
        <v>Antrag Förderung von Vermarktungs-, Kinder-/Jugendprojekten WMs 2023 in Oberhof</v>
      </c>
      <c r="B71" s="37"/>
      <c r="C71" s="37"/>
      <c r="D71" s="37"/>
      <c r="E71" s="37"/>
      <c r="F71" s="11"/>
      <c r="G71" s="11"/>
      <c r="H71" s="11"/>
      <c r="U71" s="148"/>
    </row>
    <row r="72" spans="1:21" s="4" customFormat="1" ht="12" customHeight="1" x14ac:dyDescent="0.2">
      <c r="A72" s="38" t="str">
        <f>CONCATENATE("Formularversion: ",LOOKUP(2,1/(Änderungsdoku!$A$1:$A$991&lt;&gt;""),Änderungsdoku!A:A)," vom ",TEXT(VLOOKUP(LOOKUP(2,1/(Änderungsdoku!$A$1:$A$991&lt;&gt;""),Änderungsdoku!A:A),Änderungsdoku!$A$1:$B$991,2,FALSE),"TT.MM.JJ"),Änderungsdoku!$A$4)</f>
        <v>Formularversion: V 2.0 vom 02.01.23 - öffentlich -</v>
      </c>
      <c r="B72" s="38"/>
      <c r="C72" s="38"/>
      <c r="D72" s="38"/>
      <c r="E72" s="38"/>
      <c r="F72" s="11"/>
      <c r="G72" s="11"/>
      <c r="H72" s="11"/>
      <c r="U72" s="148"/>
    </row>
    <row r="73" spans="1:21" x14ac:dyDescent="0.2">
      <c r="A73" s="24"/>
      <c r="B73" s="24"/>
      <c r="C73" s="24"/>
      <c r="D73" s="24"/>
      <c r="E73" s="24"/>
      <c r="F73" s="24"/>
      <c r="G73" s="24"/>
      <c r="H73" s="24"/>
    </row>
    <row r="74" spans="1:21" x14ac:dyDescent="0.2">
      <c r="A74" s="24"/>
      <c r="B74" s="24"/>
      <c r="C74" s="24"/>
      <c r="D74" s="24"/>
      <c r="E74" s="24"/>
      <c r="F74" s="24"/>
      <c r="G74" s="24"/>
      <c r="H74" s="24"/>
    </row>
    <row r="75" spans="1:21" x14ac:dyDescent="0.2">
      <c r="A75" s="24"/>
      <c r="B75" s="24"/>
      <c r="C75" s="24"/>
      <c r="D75" s="24"/>
      <c r="E75" s="24"/>
      <c r="F75" s="24"/>
      <c r="G75" s="24"/>
      <c r="H75" s="24"/>
    </row>
  </sheetData>
  <sheetProtection password="EF62" sheet="1" objects="1" scenarios="1" autoFilter="0"/>
  <mergeCells count="28">
    <mergeCell ref="F24:S24"/>
    <mergeCell ref="F35:S35"/>
    <mergeCell ref="F37:S37"/>
    <mergeCell ref="F46:H46"/>
    <mergeCell ref="L46:R48"/>
    <mergeCell ref="I47:K48"/>
    <mergeCell ref="F42:S44"/>
    <mergeCell ref="F58:L58"/>
    <mergeCell ref="F60:L60"/>
    <mergeCell ref="P53:S53"/>
    <mergeCell ref="O58:S58"/>
    <mergeCell ref="O60:S60"/>
    <mergeCell ref="W46:W48"/>
    <mergeCell ref="B42:E44"/>
    <mergeCell ref="F26:S26"/>
    <mergeCell ref="F28:G28"/>
    <mergeCell ref="A6:K7"/>
    <mergeCell ref="A9:K10"/>
    <mergeCell ref="F31:S31"/>
    <mergeCell ref="F33:K33"/>
    <mergeCell ref="N33:S33"/>
    <mergeCell ref="M13:T16"/>
    <mergeCell ref="M17:T17"/>
    <mergeCell ref="M18:T18"/>
    <mergeCell ref="P19:T19"/>
    <mergeCell ref="P20:T20"/>
    <mergeCell ref="F48:H48"/>
    <mergeCell ref="H28:S28"/>
  </mergeCells>
  <conditionalFormatting sqref="W46:W48">
    <cfRule type="cellIs" dxfId="8" priority="1" operator="equal">
      <formula>""</formula>
    </cfRule>
  </conditionalFormatting>
  <dataValidations count="1">
    <dataValidation type="date" allowBlank="1" showErrorMessage="1" errorTitle="Ende" error="Bis maximal 31.05.2023 möglich." sqref="F48:H48">
      <formula1>F46</formula1>
      <formula2>U48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9525</xdr:rowOff>
                  </from>
                  <to>
                    <xdr:col>12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9525</xdr:rowOff>
                  </from>
                  <to>
                    <xdr:col>12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17</xdr:col>
                    <xdr:colOff>161925</xdr:colOff>
                    <xdr:row>47</xdr:row>
                    <xdr:rowOff>9525</xdr:rowOff>
                  </from>
                  <to>
                    <xdr:col>18</xdr:col>
                    <xdr:colOff>371475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17</xdr:col>
                    <xdr:colOff>161925</xdr:colOff>
                    <xdr:row>45</xdr:row>
                    <xdr:rowOff>9525</xdr:rowOff>
                  </from>
                  <to>
                    <xdr:col>18</xdr:col>
                    <xdr:colOff>371475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9525</xdr:rowOff>
                  </from>
                  <to>
                    <xdr:col>1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9525</xdr:rowOff>
                  </from>
                  <to>
                    <xdr:col>1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V70"/>
  <sheetViews>
    <sheetView showGridLines="0" zoomScaleNormal="100" zoomScaleSheetLayoutView="100" workbookViewId="0">
      <selection activeCell="F5" sqref="F5:I5"/>
    </sheetView>
  </sheetViews>
  <sheetFormatPr baseColWidth="10" defaultRowHeight="12" x14ac:dyDescent="0.2"/>
  <cols>
    <col min="1" max="1" width="1.7109375" style="46" customWidth="1"/>
    <col min="2" max="15" width="5.7109375" style="46" customWidth="1"/>
    <col min="16" max="16" width="5.7109375" style="50" customWidth="1"/>
    <col min="17" max="19" width="5.7109375" style="46" customWidth="1"/>
    <col min="20" max="20" width="1.7109375" style="46" customWidth="1"/>
    <col min="21" max="16384" width="11.42578125" style="46"/>
  </cols>
  <sheetData>
    <row r="1" spans="1:20" ht="15" customHeight="1" x14ac:dyDescent="0.2">
      <c r="A1" s="45"/>
      <c r="J1" s="47"/>
      <c r="K1" s="47"/>
      <c r="L1" s="47"/>
      <c r="M1" s="47"/>
      <c r="O1" s="48" t="s">
        <v>18</v>
      </c>
      <c r="P1" s="421" t="str">
        <f>'Seite 1'!$P$20</f>
        <v>F-WMO</v>
      </c>
      <c r="Q1" s="422"/>
      <c r="R1" s="422"/>
      <c r="S1" s="422"/>
      <c r="T1" s="423"/>
    </row>
    <row r="2" spans="1:20" ht="12" customHeight="1" x14ac:dyDescent="0.2">
      <c r="A2" s="45"/>
      <c r="J2" s="49"/>
      <c r="K2" s="49"/>
      <c r="L2" s="49"/>
      <c r="M2" s="49"/>
      <c r="N2" s="49"/>
      <c r="O2" s="49"/>
    </row>
    <row r="3" spans="1:20" s="51" customFormat="1" ht="15" customHeight="1" x14ac:dyDescent="0.2">
      <c r="A3" s="73"/>
      <c r="B3" s="95" t="s">
        <v>43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1:20" s="121" customFormat="1" ht="6" customHeight="1" x14ac:dyDescent="0.2">
      <c r="A4" s="130"/>
      <c r="B4" s="122"/>
      <c r="C4" s="122"/>
      <c r="D4" s="122"/>
      <c r="E4" s="122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0"/>
      <c r="T4" s="158"/>
    </row>
    <row r="5" spans="1:20" s="4" customFormat="1" ht="18" customHeight="1" x14ac:dyDescent="0.2">
      <c r="A5" s="18"/>
      <c r="B5" s="11" t="s">
        <v>72</v>
      </c>
      <c r="C5" s="11"/>
      <c r="D5" s="11"/>
      <c r="E5" s="11"/>
      <c r="F5" s="345" t="s">
        <v>69</v>
      </c>
      <c r="G5" s="346"/>
      <c r="H5" s="346"/>
      <c r="I5" s="347"/>
      <c r="J5" s="11"/>
      <c r="K5" s="11"/>
      <c r="L5" s="11"/>
      <c r="M5" s="11"/>
      <c r="N5" s="11"/>
      <c r="O5" s="11"/>
      <c r="P5" s="11"/>
      <c r="Q5" s="11"/>
      <c r="R5" s="11"/>
      <c r="S5" s="11"/>
      <c r="T5" s="20"/>
    </row>
    <row r="6" spans="1:20" s="4" customFormat="1" ht="6" customHeight="1" x14ac:dyDescent="0.2">
      <c r="A6" s="18"/>
      <c r="B6" s="3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0"/>
    </row>
    <row r="7" spans="1:20" s="4" customFormat="1" ht="18" customHeight="1" x14ac:dyDescent="0.2">
      <c r="A7" s="18"/>
      <c r="B7" s="11" t="s">
        <v>153</v>
      </c>
      <c r="C7" s="11"/>
      <c r="D7" s="11"/>
      <c r="E7" s="238"/>
      <c r="F7" s="43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8"/>
      <c r="T7" s="20"/>
    </row>
    <row r="8" spans="1:20" s="4" customFormat="1" ht="12" customHeight="1" x14ac:dyDescent="0.2">
      <c r="A8" s="18"/>
      <c r="B8" s="11"/>
      <c r="C8" s="11"/>
      <c r="D8" s="11"/>
      <c r="E8" s="11"/>
      <c r="F8" s="279" t="s">
        <v>154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0"/>
    </row>
    <row r="9" spans="1:20" s="4" customFormat="1" ht="6" customHeight="1" x14ac:dyDescent="0.2">
      <c r="A9" s="18"/>
      <c r="B9" s="3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0"/>
    </row>
    <row r="10" spans="1:20" s="5" customFormat="1" ht="15" customHeight="1" x14ac:dyDescent="0.2">
      <c r="A10" s="23"/>
      <c r="B10" s="419" t="s">
        <v>77</v>
      </c>
      <c r="C10" s="419"/>
      <c r="D10" s="419"/>
      <c r="E10" s="420"/>
      <c r="F10" s="424" t="s">
        <v>73</v>
      </c>
      <c r="G10" s="425"/>
      <c r="H10" s="425"/>
      <c r="I10" s="425"/>
      <c r="J10" s="425"/>
      <c r="K10" s="425"/>
      <c r="L10" s="426"/>
      <c r="M10" s="427" t="s">
        <v>74</v>
      </c>
      <c r="N10" s="428"/>
      <c r="O10" s="428"/>
      <c r="P10" s="428"/>
      <c r="Q10" s="428"/>
      <c r="R10" s="428"/>
      <c r="S10" s="429"/>
      <c r="T10" s="17"/>
    </row>
    <row r="11" spans="1:20" s="5" customFormat="1" ht="15" customHeight="1" x14ac:dyDescent="0.2">
      <c r="A11" s="157"/>
      <c r="B11" s="419"/>
      <c r="C11" s="419"/>
      <c r="D11" s="419"/>
      <c r="E11" s="420"/>
      <c r="F11" s="433" t="s">
        <v>75</v>
      </c>
      <c r="G11" s="434"/>
      <c r="H11" s="434"/>
      <c r="I11" s="434"/>
      <c r="J11" s="434"/>
      <c r="K11" s="434"/>
      <c r="L11" s="435"/>
      <c r="M11" s="430"/>
      <c r="N11" s="431"/>
      <c r="O11" s="431"/>
      <c r="P11" s="431"/>
      <c r="Q11" s="431"/>
      <c r="R11" s="431"/>
      <c r="S11" s="432"/>
      <c r="T11" s="17"/>
    </row>
    <row r="12" spans="1:20" s="5" customFormat="1" ht="24" customHeight="1" x14ac:dyDescent="0.2">
      <c r="A12" s="157"/>
      <c r="B12" s="419"/>
      <c r="C12" s="419"/>
      <c r="D12" s="419"/>
      <c r="E12" s="420"/>
      <c r="F12" s="407"/>
      <c r="G12" s="408"/>
      <c r="H12" s="408"/>
      <c r="I12" s="408"/>
      <c r="J12" s="408"/>
      <c r="K12" s="408"/>
      <c r="L12" s="409"/>
      <c r="M12" s="410"/>
      <c r="N12" s="411"/>
      <c r="O12" s="411"/>
      <c r="P12" s="411"/>
      <c r="Q12" s="411"/>
      <c r="R12" s="411"/>
      <c r="S12" s="412"/>
      <c r="T12" s="17"/>
    </row>
    <row r="13" spans="1:20" s="5" customFormat="1" ht="24" customHeight="1" x14ac:dyDescent="0.2">
      <c r="A13" s="157"/>
      <c r="B13" s="419"/>
      <c r="C13" s="419"/>
      <c r="D13" s="419"/>
      <c r="E13" s="420"/>
      <c r="F13" s="404"/>
      <c r="G13" s="405"/>
      <c r="H13" s="405"/>
      <c r="I13" s="405"/>
      <c r="J13" s="405"/>
      <c r="K13" s="405"/>
      <c r="L13" s="406"/>
      <c r="M13" s="413"/>
      <c r="N13" s="414"/>
      <c r="O13" s="414"/>
      <c r="P13" s="414"/>
      <c r="Q13" s="414"/>
      <c r="R13" s="414"/>
      <c r="S13" s="415"/>
      <c r="T13" s="17"/>
    </row>
    <row r="14" spans="1:20" s="5" customFormat="1" ht="24" customHeight="1" x14ac:dyDescent="0.2">
      <c r="A14" s="157"/>
      <c r="B14" s="419"/>
      <c r="C14" s="419"/>
      <c r="D14" s="419"/>
      <c r="E14" s="420"/>
      <c r="F14" s="407"/>
      <c r="G14" s="408"/>
      <c r="H14" s="408"/>
      <c r="I14" s="408"/>
      <c r="J14" s="408"/>
      <c r="K14" s="408"/>
      <c r="L14" s="409"/>
      <c r="M14" s="410"/>
      <c r="N14" s="411"/>
      <c r="O14" s="411"/>
      <c r="P14" s="411"/>
      <c r="Q14" s="411"/>
      <c r="R14" s="411"/>
      <c r="S14" s="412"/>
      <c r="T14" s="17"/>
    </row>
    <row r="15" spans="1:20" s="5" customFormat="1" ht="24" customHeight="1" x14ac:dyDescent="0.2">
      <c r="A15" s="157"/>
      <c r="B15" s="419"/>
      <c r="C15" s="419"/>
      <c r="D15" s="419"/>
      <c r="E15" s="420"/>
      <c r="F15" s="404"/>
      <c r="G15" s="405"/>
      <c r="H15" s="405"/>
      <c r="I15" s="405"/>
      <c r="J15" s="405"/>
      <c r="K15" s="405"/>
      <c r="L15" s="406"/>
      <c r="M15" s="413"/>
      <c r="N15" s="414"/>
      <c r="O15" s="414"/>
      <c r="P15" s="414"/>
      <c r="Q15" s="414"/>
      <c r="R15" s="414"/>
      <c r="S15" s="415"/>
      <c r="T15" s="17"/>
    </row>
    <row r="16" spans="1:20" s="5" customFormat="1" ht="24" customHeight="1" x14ac:dyDescent="0.2">
      <c r="A16" s="157"/>
      <c r="B16" s="419"/>
      <c r="C16" s="419"/>
      <c r="D16" s="419"/>
      <c r="E16" s="420"/>
      <c r="F16" s="407"/>
      <c r="G16" s="408"/>
      <c r="H16" s="408"/>
      <c r="I16" s="408"/>
      <c r="J16" s="408"/>
      <c r="K16" s="408"/>
      <c r="L16" s="409"/>
      <c r="M16" s="410"/>
      <c r="N16" s="411"/>
      <c r="O16" s="411"/>
      <c r="P16" s="411"/>
      <c r="Q16" s="411"/>
      <c r="R16" s="411"/>
      <c r="S16" s="412"/>
      <c r="T16" s="17"/>
    </row>
    <row r="17" spans="1:20" s="5" customFormat="1" ht="24" customHeight="1" x14ac:dyDescent="0.2">
      <c r="A17" s="157"/>
      <c r="B17" s="419"/>
      <c r="C17" s="419"/>
      <c r="D17" s="419"/>
      <c r="E17" s="420"/>
      <c r="F17" s="404"/>
      <c r="G17" s="405"/>
      <c r="H17" s="405"/>
      <c r="I17" s="405"/>
      <c r="J17" s="405"/>
      <c r="K17" s="405"/>
      <c r="L17" s="406"/>
      <c r="M17" s="413"/>
      <c r="N17" s="414"/>
      <c r="O17" s="414"/>
      <c r="P17" s="414"/>
      <c r="Q17" s="414"/>
      <c r="R17" s="414"/>
      <c r="S17" s="415"/>
      <c r="T17" s="17"/>
    </row>
    <row r="18" spans="1:20" s="5" customFormat="1" ht="24" customHeight="1" x14ac:dyDescent="0.2">
      <c r="A18" s="157"/>
      <c r="B18" s="419"/>
      <c r="C18" s="419"/>
      <c r="D18" s="419"/>
      <c r="E18" s="420"/>
      <c r="F18" s="407"/>
      <c r="G18" s="408"/>
      <c r="H18" s="408"/>
      <c r="I18" s="408"/>
      <c r="J18" s="408"/>
      <c r="K18" s="408"/>
      <c r="L18" s="409"/>
      <c r="M18" s="416"/>
      <c r="N18" s="417"/>
      <c r="O18" s="417"/>
      <c r="P18" s="417"/>
      <c r="Q18" s="417"/>
      <c r="R18" s="417"/>
      <c r="S18" s="418"/>
      <c r="T18" s="17"/>
    </row>
    <row r="19" spans="1:20" s="5" customFormat="1" ht="24" customHeight="1" x14ac:dyDescent="0.2">
      <c r="A19" s="157"/>
      <c r="B19" s="419"/>
      <c r="C19" s="419"/>
      <c r="D19" s="419"/>
      <c r="E19" s="420"/>
      <c r="F19" s="404"/>
      <c r="G19" s="405"/>
      <c r="H19" s="405"/>
      <c r="I19" s="405"/>
      <c r="J19" s="405"/>
      <c r="K19" s="405"/>
      <c r="L19" s="406"/>
      <c r="M19" s="413"/>
      <c r="N19" s="414"/>
      <c r="O19" s="414"/>
      <c r="P19" s="414"/>
      <c r="Q19" s="414"/>
      <c r="R19" s="414"/>
      <c r="S19" s="415"/>
      <c r="T19" s="17"/>
    </row>
    <row r="20" spans="1:20" s="121" customFormat="1" ht="6" customHeight="1" x14ac:dyDescent="0.2">
      <c r="A20" s="130"/>
      <c r="B20" s="122"/>
      <c r="C20" s="123"/>
      <c r="D20" s="124"/>
      <c r="E20" s="124"/>
      <c r="F20" s="124"/>
      <c r="G20" s="124"/>
      <c r="H20" s="124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9"/>
    </row>
    <row r="21" spans="1:20" s="121" customFormat="1" ht="15" customHeight="1" x14ac:dyDescent="0.2">
      <c r="A21" s="130"/>
      <c r="B21" s="168" t="s">
        <v>76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70"/>
      <c r="T21" s="129"/>
    </row>
    <row r="22" spans="1:20" s="121" customFormat="1" ht="3.95" customHeight="1" x14ac:dyDescent="0.2">
      <c r="A22" s="130"/>
      <c r="B22" s="159"/>
      <c r="C22" s="123"/>
      <c r="D22" s="124"/>
      <c r="E22" s="124"/>
      <c r="F22" s="124"/>
      <c r="G22" s="124"/>
      <c r="H22" s="12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60"/>
      <c r="T22" s="129"/>
    </row>
    <row r="23" spans="1:20" s="121" customFormat="1" ht="18" customHeight="1" x14ac:dyDescent="0.2">
      <c r="A23" s="130"/>
      <c r="B23" s="227" t="s">
        <v>44</v>
      </c>
      <c r="C23" s="11"/>
      <c r="D23" s="11"/>
      <c r="E23" s="11"/>
      <c r="F23" s="11"/>
      <c r="G23" s="11"/>
      <c r="H23" s="1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60"/>
      <c r="T23" s="129"/>
    </row>
    <row r="24" spans="1:20" s="5" customFormat="1" ht="3.95" customHeight="1" x14ac:dyDescent="0.2">
      <c r="A24" s="228"/>
      <c r="B24" s="229"/>
      <c r="C24" s="11"/>
      <c r="D24" s="11"/>
      <c r="E24" s="11"/>
      <c r="F24" s="11"/>
      <c r="G24" s="11"/>
      <c r="H24" s="11"/>
      <c r="I24" s="122"/>
      <c r="J24" s="24"/>
      <c r="K24" s="24"/>
      <c r="L24" s="24"/>
      <c r="M24" s="24"/>
      <c r="N24" s="24"/>
      <c r="O24" s="24"/>
      <c r="P24" s="24"/>
      <c r="Q24" s="24"/>
      <c r="R24" s="24"/>
      <c r="S24" s="161"/>
      <c r="T24" s="17"/>
    </row>
    <row r="25" spans="1:20" s="5" customFormat="1" ht="18" customHeight="1" x14ac:dyDescent="0.2">
      <c r="A25" s="18"/>
      <c r="B25" s="166" t="s">
        <v>45</v>
      </c>
      <c r="C25" s="11"/>
      <c r="D25" s="11"/>
      <c r="E25" s="11"/>
      <c r="F25" s="24"/>
      <c r="G25" s="24"/>
      <c r="H25" s="24"/>
      <c r="I25" s="122"/>
      <c r="J25" s="24"/>
      <c r="K25" s="24"/>
      <c r="L25" s="24"/>
      <c r="M25" s="24"/>
      <c r="N25" s="24"/>
      <c r="O25" s="24"/>
      <c r="P25" s="397"/>
      <c r="Q25" s="398"/>
      <c r="R25" s="399"/>
      <c r="S25" s="161"/>
      <c r="T25" s="17"/>
    </row>
    <row r="26" spans="1:20" s="5" customFormat="1" ht="3.95" customHeight="1" x14ac:dyDescent="0.2">
      <c r="A26" s="18"/>
      <c r="B26" s="230"/>
      <c r="C26" s="231"/>
      <c r="D26" s="231"/>
      <c r="E26" s="231"/>
      <c r="F26" s="231"/>
      <c r="G26" s="125"/>
      <c r="H26" s="125"/>
      <c r="I26" s="126"/>
      <c r="J26" s="125"/>
      <c r="K26" s="125"/>
      <c r="L26" s="125"/>
      <c r="M26" s="125"/>
      <c r="N26" s="125"/>
      <c r="O26" s="125"/>
      <c r="P26" s="231"/>
      <c r="Q26" s="125"/>
      <c r="R26" s="125"/>
      <c r="S26" s="162"/>
      <c r="T26" s="17"/>
    </row>
    <row r="27" spans="1:20" s="5" customFormat="1" ht="3.95" customHeight="1" x14ac:dyDescent="0.2">
      <c r="A27" s="18"/>
      <c r="B27" s="232"/>
      <c r="C27" s="233"/>
      <c r="D27" s="233"/>
      <c r="E27" s="233"/>
      <c r="F27" s="233"/>
      <c r="G27" s="127"/>
      <c r="H27" s="127"/>
      <c r="I27" s="128"/>
      <c r="J27" s="127"/>
      <c r="K27" s="127"/>
      <c r="L27" s="127"/>
      <c r="M27" s="127"/>
      <c r="N27" s="127"/>
      <c r="O27" s="127"/>
      <c r="P27" s="233"/>
      <c r="Q27" s="127"/>
      <c r="R27" s="127"/>
      <c r="S27" s="163"/>
      <c r="T27" s="17"/>
    </row>
    <row r="28" spans="1:20" s="5" customFormat="1" ht="17.25" customHeight="1" x14ac:dyDescent="0.2">
      <c r="A28" s="18"/>
      <c r="B28" s="166" t="s">
        <v>46</v>
      </c>
      <c r="C28" s="11"/>
      <c r="D28" s="11"/>
      <c r="E28" s="11"/>
      <c r="F28" s="24"/>
      <c r="G28" s="24"/>
      <c r="H28" s="24"/>
      <c r="I28" s="122"/>
      <c r="J28" s="24"/>
      <c r="K28" s="24"/>
      <c r="L28" s="24"/>
      <c r="M28" s="24"/>
      <c r="N28" s="24"/>
      <c r="O28" s="24"/>
      <c r="P28" s="397"/>
      <c r="Q28" s="398"/>
      <c r="R28" s="399"/>
      <c r="S28" s="161"/>
      <c r="T28" s="17"/>
    </row>
    <row r="29" spans="1:20" s="5" customFormat="1" ht="3.95" customHeight="1" x14ac:dyDescent="0.2">
      <c r="A29" s="18"/>
      <c r="B29" s="230"/>
      <c r="C29" s="231"/>
      <c r="D29" s="231"/>
      <c r="E29" s="231"/>
      <c r="F29" s="231"/>
      <c r="G29" s="125"/>
      <c r="H29" s="125"/>
      <c r="I29" s="126"/>
      <c r="J29" s="125"/>
      <c r="K29" s="125"/>
      <c r="L29" s="125"/>
      <c r="M29" s="125"/>
      <c r="N29" s="125"/>
      <c r="O29" s="125"/>
      <c r="P29" s="231"/>
      <c r="Q29" s="125"/>
      <c r="R29" s="125"/>
      <c r="S29" s="162"/>
      <c r="T29" s="17"/>
    </row>
    <row r="30" spans="1:20" s="5" customFormat="1" ht="3.95" customHeight="1" x14ac:dyDescent="0.2">
      <c r="A30" s="18"/>
      <c r="B30" s="232"/>
      <c r="C30" s="233"/>
      <c r="D30" s="233"/>
      <c r="E30" s="233"/>
      <c r="F30" s="233"/>
      <c r="G30" s="127"/>
      <c r="H30" s="127"/>
      <c r="I30" s="128"/>
      <c r="J30" s="127"/>
      <c r="K30" s="127"/>
      <c r="L30" s="127"/>
      <c r="M30" s="127"/>
      <c r="N30" s="127"/>
      <c r="O30" s="127"/>
      <c r="P30" s="233"/>
      <c r="Q30" s="127"/>
      <c r="R30" s="127"/>
      <c r="S30" s="163"/>
      <c r="T30" s="17"/>
    </row>
    <row r="31" spans="1:20" s="5" customFormat="1" ht="18" customHeight="1" x14ac:dyDescent="0.2">
      <c r="A31" s="18"/>
      <c r="B31" s="166" t="s">
        <v>47</v>
      </c>
      <c r="C31" s="24"/>
      <c r="D31" s="11"/>
      <c r="E31" s="24"/>
      <c r="F31" s="24"/>
      <c r="G31" s="24"/>
      <c r="H31" s="24"/>
      <c r="I31" s="122"/>
      <c r="J31" s="24"/>
      <c r="K31" s="24"/>
      <c r="L31" s="24"/>
      <c r="M31" s="24"/>
      <c r="N31" s="24"/>
      <c r="O31" s="24"/>
      <c r="P31" s="397"/>
      <c r="Q31" s="398"/>
      <c r="R31" s="399"/>
      <c r="S31" s="161"/>
      <c r="T31" s="17"/>
    </row>
    <row r="32" spans="1:20" s="5" customFormat="1" ht="12" customHeight="1" x14ac:dyDescent="0.2">
      <c r="A32" s="18"/>
      <c r="B32" s="234" t="s">
        <v>48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4"/>
      <c r="Q32" s="24"/>
      <c r="R32" s="24"/>
      <c r="S32" s="161"/>
      <c r="T32" s="17"/>
    </row>
    <row r="33" spans="1:22" s="5" customFormat="1" ht="3.95" customHeight="1" x14ac:dyDescent="0.2">
      <c r="A33" s="18"/>
      <c r="B33" s="230"/>
      <c r="C33" s="231"/>
      <c r="D33" s="231"/>
      <c r="E33" s="231"/>
      <c r="F33" s="231"/>
      <c r="G33" s="125"/>
      <c r="H33" s="125"/>
      <c r="I33" s="126"/>
      <c r="J33" s="125"/>
      <c r="K33" s="125"/>
      <c r="L33" s="125"/>
      <c r="M33" s="125"/>
      <c r="N33" s="125"/>
      <c r="O33" s="125"/>
      <c r="P33" s="231"/>
      <c r="Q33" s="125"/>
      <c r="R33" s="125"/>
      <c r="S33" s="162"/>
      <c r="T33" s="17"/>
    </row>
    <row r="34" spans="1:22" s="5" customFormat="1" ht="3.95" customHeight="1" x14ac:dyDescent="0.2">
      <c r="A34" s="18"/>
      <c r="B34" s="232"/>
      <c r="C34" s="233"/>
      <c r="D34" s="233"/>
      <c r="E34" s="233"/>
      <c r="F34" s="233"/>
      <c r="G34" s="127"/>
      <c r="H34" s="127"/>
      <c r="I34" s="128"/>
      <c r="J34" s="127"/>
      <c r="K34" s="127"/>
      <c r="L34" s="127"/>
      <c r="M34" s="127"/>
      <c r="N34" s="127"/>
      <c r="O34" s="127"/>
      <c r="P34" s="233"/>
      <c r="Q34" s="127"/>
      <c r="R34" s="127"/>
      <c r="S34" s="163"/>
      <c r="T34" s="17"/>
    </row>
    <row r="35" spans="1:22" s="5" customFormat="1" ht="15" customHeight="1" x14ac:dyDescent="0.2">
      <c r="A35" s="18"/>
      <c r="B35" s="400" t="s">
        <v>49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24"/>
      <c r="Q35" s="24"/>
      <c r="R35" s="24"/>
      <c r="S35" s="161"/>
      <c r="T35" s="17"/>
    </row>
    <row r="36" spans="1:22" s="5" customFormat="1" ht="15" customHeight="1" x14ac:dyDescent="0.2">
      <c r="A36" s="18"/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24"/>
      <c r="Q36" s="24"/>
      <c r="R36" s="24"/>
      <c r="S36" s="161"/>
      <c r="T36" s="17"/>
    </row>
    <row r="37" spans="1:22" s="5" customFormat="1" ht="15" customHeight="1" x14ac:dyDescent="0.2">
      <c r="A37" s="18"/>
      <c r="B37" s="402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164"/>
      <c r="Q37" s="164"/>
      <c r="R37" s="164"/>
      <c r="S37" s="165"/>
      <c r="T37" s="17"/>
    </row>
    <row r="38" spans="1:22" s="4" customFormat="1" ht="6" customHeight="1" x14ac:dyDescent="0.2">
      <c r="A38" s="298"/>
      <c r="B38" s="11"/>
      <c r="C38" s="11"/>
      <c r="D38" s="11"/>
      <c r="E38" s="11"/>
      <c r="F38" s="11"/>
      <c r="G38" s="19"/>
      <c r="H38" s="297"/>
      <c r="I38" s="33"/>
      <c r="J38" s="24"/>
      <c r="K38" s="11"/>
      <c r="L38" s="11"/>
      <c r="M38" s="11"/>
      <c r="N38" s="11"/>
      <c r="O38" s="11"/>
      <c r="P38" s="11"/>
      <c r="Q38" s="11"/>
      <c r="R38" s="11"/>
      <c r="S38" s="11"/>
      <c r="T38" s="20"/>
    </row>
    <row r="39" spans="1:22" s="121" customFormat="1" ht="3.95" customHeight="1" x14ac:dyDescent="0.2">
      <c r="A39" s="130"/>
      <c r="B39" s="286"/>
      <c r="C39" s="287"/>
      <c r="D39" s="288"/>
      <c r="E39" s="288"/>
      <c r="F39" s="288"/>
      <c r="G39" s="288"/>
      <c r="H39" s="288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90"/>
      <c r="T39" s="129"/>
    </row>
    <row r="40" spans="1:22" s="121" customFormat="1" ht="18" customHeight="1" x14ac:dyDescent="0.2">
      <c r="A40" s="130"/>
      <c r="B40" s="291" t="s">
        <v>189</v>
      </c>
      <c r="C40" s="123"/>
      <c r="D40" s="124"/>
      <c r="E40" s="124"/>
      <c r="F40" s="124"/>
      <c r="G40" s="124"/>
      <c r="H40" s="124"/>
      <c r="I40" s="122"/>
      <c r="J40" s="122"/>
      <c r="K40" s="122"/>
      <c r="L40" s="122"/>
      <c r="M40" s="122"/>
      <c r="N40" s="122"/>
      <c r="O40" s="122"/>
      <c r="P40" s="24"/>
      <c r="Q40" s="24"/>
      <c r="R40" s="24"/>
      <c r="S40" s="161"/>
      <c r="T40" s="129"/>
      <c r="U40" s="122"/>
      <c r="V40" s="122"/>
    </row>
    <row r="41" spans="1:22" s="121" customFormat="1" ht="3.95" customHeight="1" x14ac:dyDescent="0.2">
      <c r="A41" s="130"/>
      <c r="B41" s="292"/>
      <c r="C41" s="293"/>
      <c r="D41" s="294"/>
      <c r="E41" s="294"/>
      <c r="F41" s="294"/>
      <c r="G41" s="294"/>
      <c r="H41" s="294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6"/>
      <c r="T41" s="129"/>
    </row>
    <row r="42" spans="1:22" ht="12" customHeight="1" x14ac:dyDescent="0.2">
      <c r="A42" s="243"/>
      <c r="B42" s="65"/>
      <c r="C42" s="65"/>
      <c r="D42" s="65"/>
      <c r="E42" s="65"/>
      <c r="F42" s="65"/>
      <c r="G42" s="65"/>
      <c r="H42" s="65"/>
      <c r="I42" s="65"/>
      <c r="J42" s="244"/>
      <c r="K42" s="244"/>
      <c r="L42" s="244"/>
      <c r="M42" s="244"/>
      <c r="N42" s="244"/>
      <c r="O42" s="244"/>
      <c r="P42" s="66"/>
      <c r="Q42" s="65"/>
      <c r="R42" s="65"/>
      <c r="S42" s="65"/>
      <c r="T42" s="143"/>
    </row>
    <row r="43" spans="1:22" ht="12" customHeight="1" x14ac:dyDescent="0.2">
      <c r="A43" s="45"/>
      <c r="J43" s="49"/>
      <c r="K43" s="49"/>
      <c r="L43" s="49"/>
      <c r="M43" s="49"/>
      <c r="N43" s="49"/>
      <c r="O43" s="49"/>
    </row>
    <row r="44" spans="1:22" s="51" customFormat="1" ht="15" customHeight="1" x14ac:dyDescent="0.2">
      <c r="A44" s="73"/>
      <c r="B44" s="95" t="s">
        <v>155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</row>
    <row r="45" spans="1:22" ht="6" customHeight="1" x14ac:dyDescent="0.2">
      <c r="A45" s="240"/>
      <c r="B45" s="90"/>
      <c r="C45" s="90"/>
      <c r="D45" s="90"/>
      <c r="E45" s="90"/>
      <c r="F45" s="90"/>
      <c r="G45" s="90"/>
      <c r="H45" s="90"/>
      <c r="I45" s="90"/>
      <c r="J45" s="241"/>
      <c r="K45" s="241"/>
      <c r="L45" s="241"/>
      <c r="M45" s="241"/>
      <c r="N45" s="241"/>
      <c r="O45" s="241"/>
      <c r="P45" s="91"/>
      <c r="Q45" s="90"/>
      <c r="R45" s="90"/>
      <c r="S45" s="90"/>
      <c r="T45" s="242"/>
    </row>
    <row r="46" spans="1:22" s="121" customFormat="1" ht="18" customHeight="1" x14ac:dyDescent="0.2">
      <c r="A46" s="386" t="s">
        <v>166</v>
      </c>
      <c r="B46" s="387"/>
      <c r="C46" s="387"/>
      <c r="D46" s="387"/>
      <c r="E46" s="387"/>
      <c r="F46" s="256"/>
      <c r="G46" s="257" t="s">
        <v>164</v>
      </c>
      <c r="H46" s="257"/>
      <c r="I46" s="258"/>
      <c r="J46" s="259"/>
      <c r="K46" s="258"/>
      <c r="L46" s="258"/>
      <c r="M46" s="258"/>
      <c r="N46" s="260"/>
      <c r="O46" s="122"/>
      <c r="P46" s="122"/>
      <c r="Q46" s="122"/>
      <c r="R46" s="122"/>
      <c r="S46" s="122"/>
      <c r="T46" s="129"/>
    </row>
    <row r="47" spans="1:22" s="121" customFormat="1" ht="3.95" customHeight="1" x14ac:dyDescent="0.2">
      <c r="A47" s="386"/>
      <c r="B47" s="387"/>
      <c r="C47" s="387"/>
      <c r="D47" s="387"/>
      <c r="E47" s="387"/>
      <c r="F47" s="122"/>
      <c r="G47" s="154"/>
      <c r="H47" s="155"/>
      <c r="I47" s="154"/>
      <c r="J47" s="156"/>
      <c r="K47" s="154"/>
      <c r="L47" s="154"/>
      <c r="M47" s="154"/>
      <c r="N47" s="124"/>
      <c r="O47" s="122"/>
      <c r="P47" s="122"/>
      <c r="Q47" s="122"/>
      <c r="R47" s="122"/>
      <c r="S47" s="122"/>
      <c r="T47" s="129"/>
    </row>
    <row r="48" spans="1:22" s="121" customFormat="1" ht="18" customHeight="1" x14ac:dyDescent="0.2">
      <c r="A48" s="386"/>
      <c r="B48" s="387"/>
      <c r="C48" s="387"/>
      <c r="D48" s="387"/>
      <c r="E48" s="387"/>
      <c r="F48" s="256"/>
      <c r="G48" s="257" t="s">
        <v>165</v>
      </c>
      <c r="H48" s="257"/>
      <c r="I48" s="258"/>
      <c r="J48" s="259"/>
      <c r="K48" s="258"/>
      <c r="L48" s="258"/>
      <c r="M48" s="258"/>
      <c r="N48" s="260"/>
      <c r="O48" s="122"/>
      <c r="P48" s="122"/>
      <c r="Q48" s="122"/>
      <c r="R48" s="122"/>
      <c r="S48" s="122"/>
      <c r="T48" s="129"/>
    </row>
    <row r="49" spans="1:20" ht="6" customHeight="1" x14ac:dyDescent="0.2">
      <c r="A49" s="141"/>
      <c r="B49" s="47"/>
      <c r="C49" s="47"/>
      <c r="D49" s="47"/>
      <c r="E49" s="47"/>
      <c r="F49" s="47"/>
      <c r="G49" s="47"/>
      <c r="H49" s="47"/>
      <c r="I49" s="47"/>
      <c r="J49" s="49"/>
      <c r="K49" s="49"/>
      <c r="L49" s="49"/>
      <c r="M49" s="49"/>
      <c r="N49" s="49"/>
      <c r="O49" s="49"/>
      <c r="P49" s="72"/>
      <c r="Q49" s="47"/>
      <c r="R49" s="47"/>
      <c r="S49" s="47"/>
      <c r="T49" s="142"/>
    </row>
    <row r="50" spans="1:20" s="42" customFormat="1" ht="18" customHeight="1" x14ac:dyDescent="0.2">
      <c r="A50" s="96"/>
      <c r="B50" s="393" t="s">
        <v>158</v>
      </c>
      <c r="C50" s="393"/>
      <c r="D50" s="393"/>
      <c r="E50" s="393"/>
      <c r="F50" s="394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6"/>
      <c r="T50" s="41"/>
    </row>
    <row r="51" spans="1:20" s="42" customFormat="1" ht="9.9499999999999993" customHeight="1" x14ac:dyDescent="0.2">
      <c r="A51" s="96"/>
      <c r="B51" s="393"/>
      <c r="C51" s="393"/>
      <c r="D51" s="393"/>
      <c r="E51" s="393"/>
      <c r="F51" s="266" t="s">
        <v>14</v>
      </c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8"/>
      <c r="T51" s="41"/>
    </row>
    <row r="52" spans="1:20" s="42" customFormat="1" ht="18" customHeight="1" x14ac:dyDescent="0.2">
      <c r="A52" s="96"/>
      <c r="B52" s="393"/>
      <c r="C52" s="393"/>
      <c r="D52" s="393"/>
      <c r="E52" s="393"/>
      <c r="F52" s="388"/>
      <c r="G52" s="389"/>
      <c r="H52" s="390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2"/>
      <c r="T52" s="41"/>
    </row>
    <row r="53" spans="1:20" s="42" customFormat="1" ht="9.9499999999999993" customHeight="1" x14ac:dyDescent="0.2">
      <c r="A53" s="239"/>
      <c r="B53" s="393"/>
      <c r="C53" s="393"/>
      <c r="D53" s="393"/>
      <c r="E53" s="393"/>
      <c r="F53" s="269" t="s">
        <v>15</v>
      </c>
      <c r="G53" s="270"/>
      <c r="H53" s="271" t="s">
        <v>16</v>
      </c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8"/>
      <c r="T53" s="41"/>
    </row>
    <row r="54" spans="1:20" ht="3.95" customHeight="1" x14ac:dyDescent="0.2">
      <c r="A54" s="239"/>
      <c r="B54" s="393"/>
      <c r="C54" s="393"/>
      <c r="D54" s="393"/>
      <c r="E54" s="393"/>
      <c r="F54" s="47"/>
      <c r="G54" s="47"/>
      <c r="H54" s="47"/>
      <c r="I54" s="47"/>
      <c r="J54" s="47"/>
      <c r="K54" s="49"/>
      <c r="L54" s="49"/>
      <c r="M54" s="49"/>
      <c r="N54" s="49"/>
      <c r="O54" s="49"/>
      <c r="P54" s="72"/>
      <c r="Q54" s="47"/>
      <c r="R54" s="47"/>
      <c r="S54" s="47"/>
      <c r="T54" s="142"/>
    </row>
    <row r="55" spans="1:20" s="42" customFormat="1" ht="18" customHeight="1" x14ac:dyDescent="0.2">
      <c r="A55" s="239"/>
      <c r="B55" s="393"/>
      <c r="C55" s="393"/>
      <c r="D55" s="393"/>
      <c r="E55" s="393"/>
      <c r="F55" s="394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6"/>
      <c r="T55" s="41"/>
    </row>
    <row r="56" spans="1:20" s="42" customFormat="1" ht="9.9499999999999993" customHeight="1" x14ac:dyDescent="0.2">
      <c r="A56" s="239"/>
      <c r="B56" s="393"/>
      <c r="C56" s="393"/>
      <c r="D56" s="393"/>
      <c r="E56" s="393"/>
      <c r="F56" s="266" t="s">
        <v>14</v>
      </c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8"/>
      <c r="T56" s="41"/>
    </row>
    <row r="57" spans="1:20" s="42" customFormat="1" ht="18" customHeight="1" x14ac:dyDescent="0.2">
      <c r="A57" s="239"/>
      <c r="B57" s="393"/>
      <c r="C57" s="393"/>
      <c r="D57" s="393"/>
      <c r="E57" s="393"/>
      <c r="F57" s="388"/>
      <c r="G57" s="389"/>
      <c r="H57" s="390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2"/>
      <c r="T57" s="41"/>
    </row>
    <row r="58" spans="1:20" s="42" customFormat="1" ht="9.9499999999999993" customHeight="1" x14ac:dyDescent="0.2">
      <c r="A58" s="239"/>
      <c r="B58" s="393"/>
      <c r="C58" s="393"/>
      <c r="D58" s="393"/>
      <c r="E58" s="393"/>
      <c r="F58" s="269" t="s">
        <v>15</v>
      </c>
      <c r="G58" s="270"/>
      <c r="H58" s="271" t="s">
        <v>16</v>
      </c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8"/>
      <c r="T58" s="41"/>
    </row>
    <row r="59" spans="1:20" ht="3.95" customHeight="1" x14ac:dyDescent="0.2">
      <c r="A59" s="239"/>
      <c r="B59" s="393"/>
      <c r="C59" s="393"/>
      <c r="D59" s="393"/>
      <c r="E59" s="393"/>
      <c r="F59" s="47"/>
      <c r="G59" s="47"/>
      <c r="H59" s="47"/>
      <c r="I59" s="47"/>
      <c r="J59" s="47"/>
      <c r="K59" s="49"/>
      <c r="L59" s="49"/>
      <c r="M59" s="49"/>
      <c r="N59" s="49"/>
      <c r="O59" s="49"/>
      <c r="P59" s="72"/>
      <c r="Q59" s="47"/>
      <c r="R59" s="47"/>
      <c r="S59" s="47"/>
      <c r="T59" s="142"/>
    </row>
    <row r="60" spans="1:20" s="42" customFormat="1" ht="18" customHeight="1" x14ac:dyDescent="0.2">
      <c r="A60" s="239"/>
      <c r="B60" s="393"/>
      <c r="C60" s="393"/>
      <c r="D60" s="393"/>
      <c r="E60" s="393"/>
      <c r="F60" s="394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6"/>
      <c r="T60" s="41"/>
    </row>
    <row r="61" spans="1:20" s="42" customFormat="1" ht="9.9499999999999993" customHeight="1" x14ac:dyDescent="0.2">
      <c r="A61" s="239"/>
      <c r="B61" s="393"/>
      <c r="C61" s="393"/>
      <c r="D61" s="393"/>
      <c r="E61" s="393"/>
      <c r="F61" s="266" t="s">
        <v>14</v>
      </c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8"/>
      <c r="T61" s="41"/>
    </row>
    <row r="62" spans="1:20" s="42" customFormat="1" ht="18" customHeight="1" x14ac:dyDescent="0.2">
      <c r="A62" s="239"/>
      <c r="B62" s="393"/>
      <c r="C62" s="393"/>
      <c r="D62" s="393"/>
      <c r="E62" s="393"/>
      <c r="F62" s="388"/>
      <c r="G62" s="389"/>
      <c r="H62" s="390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2"/>
      <c r="T62" s="41"/>
    </row>
    <row r="63" spans="1:20" s="42" customFormat="1" ht="9.9499999999999993" customHeight="1" x14ac:dyDescent="0.2">
      <c r="A63" s="239"/>
      <c r="B63" s="393"/>
      <c r="C63" s="393"/>
      <c r="D63" s="393"/>
      <c r="E63" s="393"/>
      <c r="F63" s="269" t="s">
        <v>15</v>
      </c>
      <c r="G63" s="270"/>
      <c r="H63" s="271" t="s">
        <v>16</v>
      </c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8"/>
      <c r="T63" s="41"/>
    </row>
    <row r="64" spans="1:20" ht="6" customHeight="1" x14ac:dyDescent="0.2">
      <c r="A64" s="243"/>
      <c r="B64" s="65"/>
      <c r="C64" s="65"/>
      <c r="D64" s="65"/>
      <c r="E64" s="65"/>
      <c r="F64" s="65"/>
      <c r="G64" s="65"/>
      <c r="H64" s="65"/>
      <c r="I64" s="65"/>
      <c r="J64" s="244"/>
      <c r="K64" s="244"/>
      <c r="L64" s="244"/>
      <c r="M64" s="244"/>
      <c r="N64" s="244"/>
      <c r="O64" s="66"/>
      <c r="P64" s="65"/>
      <c r="Q64" s="65"/>
      <c r="R64" s="65"/>
      <c r="S64" s="65"/>
      <c r="T64" s="143"/>
    </row>
    <row r="65" spans="1:4" s="4" customFormat="1" ht="12" customHeight="1" x14ac:dyDescent="0.2">
      <c r="A65" s="27"/>
      <c r="B65" s="27"/>
      <c r="C65" s="27"/>
      <c r="D65" s="27"/>
    </row>
    <row r="66" spans="1:4" s="4" customFormat="1" ht="3.95" customHeight="1" x14ac:dyDescent="0.2">
      <c r="A66" s="11"/>
      <c r="B66" s="11"/>
      <c r="C66" s="11"/>
    </row>
    <row r="67" spans="1:4" s="4" customFormat="1" ht="12" customHeight="1" x14ac:dyDescent="0.2">
      <c r="A67" s="118">
        <v>1</v>
      </c>
      <c r="B67" s="171" t="s">
        <v>83</v>
      </c>
      <c r="C67" s="11"/>
    </row>
    <row r="68" spans="1:4" s="4" customFormat="1" ht="3.95" customHeight="1" x14ac:dyDescent="0.2">
      <c r="A68" s="11"/>
      <c r="B68" s="11"/>
      <c r="C68" s="11"/>
    </row>
    <row r="69" spans="1:4" x14ac:dyDescent="0.2">
      <c r="A69" s="54" t="str">
        <f>'Seite 1'!$A$71</f>
        <v>Antrag Förderung von Vermarktungs-, Kinder-/Jugendprojekten WMs 2023 in Oberhof</v>
      </c>
    </row>
    <row r="70" spans="1:4" x14ac:dyDescent="0.2">
      <c r="A70" s="54" t="str">
        <f>'Seite 1'!$A$72</f>
        <v>Formularversion: V 2.0 vom 02.01.23 - öffentlich -</v>
      </c>
    </row>
  </sheetData>
  <sheetProtection password="EF62" sheet="1" objects="1" scenarios="1" autoFilter="0"/>
  <mergeCells count="34">
    <mergeCell ref="P1:T1"/>
    <mergeCell ref="P25:R25"/>
    <mergeCell ref="P28:R28"/>
    <mergeCell ref="F10:L10"/>
    <mergeCell ref="M10:S11"/>
    <mergeCell ref="F11:L11"/>
    <mergeCell ref="F12:L12"/>
    <mergeCell ref="M12:S13"/>
    <mergeCell ref="F5:I5"/>
    <mergeCell ref="F7:S7"/>
    <mergeCell ref="P31:R31"/>
    <mergeCell ref="B35:O37"/>
    <mergeCell ref="F13:L13"/>
    <mergeCell ref="F16:L16"/>
    <mergeCell ref="M16:S17"/>
    <mergeCell ref="F17:L17"/>
    <mergeCell ref="F18:L18"/>
    <mergeCell ref="M18:S19"/>
    <mergeCell ref="F19:L19"/>
    <mergeCell ref="B10:E19"/>
    <mergeCell ref="F14:L14"/>
    <mergeCell ref="M14:S15"/>
    <mergeCell ref="F15:L15"/>
    <mergeCell ref="A46:E48"/>
    <mergeCell ref="F52:G52"/>
    <mergeCell ref="H52:S52"/>
    <mergeCell ref="F57:G57"/>
    <mergeCell ref="H57:S57"/>
    <mergeCell ref="B50:E63"/>
    <mergeCell ref="F55:S55"/>
    <mergeCell ref="F62:G62"/>
    <mergeCell ref="H62:S62"/>
    <mergeCell ref="F50:S50"/>
    <mergeCell ref="F60:S60"/>
  </mergeCells>
  <conditionalFormatting sqref="P1">
    <cfRule type="cellIs" dxfId="7" priority="15" stopIfTrue="1" operator="equal">
      <formula>0</formula>
    </cfRule>
  </conditionalFormatting>
  <dataValidations count="1">
    <dataValidation type="list" allowBlank="1" showErrorMessage="1" errorTitle="Rechtsform" error="Bitte auswählen!" sqref="F5:I5">
      <formula1>"Bitte auswählen!,öffentlich-rechtlich,privat-rechtlich"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9525</xdr:rowOff>
                  </from>
                  <to>
                    <xdr:col>5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9525</xdr:rowOff>
                  </from>
                  <to>
                    <xdr:col>5</xdr:col>
                    <xdr:colOff>323850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16</xdr:col>
                    <xdr:colOff>228600</xdr:colOff>
                    <xdr:row>39</xdr:row>
                    <xdr:rowOff>9525</xdr:rowOff>
                  </from>
                  <to>
                    <xdr:col>18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14</xdr:col>
                    <xdr:colOff>342900</xdr:colOff>
                    <xdr:row>39</xdr:row>
                    <xdr:rowOff>9525</xdr:rowOff>
                  </from>
                  <to>
                    <xdr:col>16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9525</xdr:rowOff>
                  </from>
                  <to>
                    <xdr:col>18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342900</xdr:colOff>
                    <xdr:row>34</xdr:row>
                    <xdr:rowOff>9525</xdr:rowOff>
                  </from>
                  <to>
                    <xdr:col>16</xdr:col>
                    <xdr:colOff>171450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zoomScaleNormal="100" zoomScaleSheetLayoutView="100" workbookViewId="0">
      <selection activeCell="P13" sqref="P13"/>
    </sheetView>
  </sheetViews>
  <sheetFormatPr baseColWidth="10" defaultRowHeight="12" x14ac:dyDescent="0.2"/>
  <cols>
    <col min="1" max="1" width="1.7109375" style="46" customWidth="1"/>
    <col min="2" max="15" width="5.7109375" style="46" customWidth="1"/>
    <col min="16" max="16" width="5.7109375" style="50" customWidth="1"/>
    <col min="17" max="19" width="5.7109375" style="46" customWidth="1"/>
    <col min="20" max="20" width="1.7109375" style="46" customWidth="1"/>
    <col min="21" max="16384" width="11.42578125" style="46"/>
  </cols>
  <sheetData>
    <row r="1" spans="1:20" ht="15" customHeight="1" x14ac:dyDescent="0.2">
      <c r="A1" s="45"/>
      <c r="J1" s="47"/>
      <c r="K1" s="47"/>
      <c r="L1" s="47"/>
      <c r="M1" s="47"/>
      <c r="O1" s="48" t="s">
        <v>18</v>
      </c>
      <c r="P1" s="421" t="str">
        <f>'Seite 1'!$P$20</f>
        <v>F-WMO</v>
      </c>
      <c r="Q1" s="422"/>
      <c r="R1" s="422"/>
      <c r="S1" s="422"/>
      <c r="T1" s="423"/>
    </row>
    <row r="2" spans="1:20" ht="12" customHeight="1" x14ac:dyDescent="0.2">
      <c r="A2" s="45"/>
      <c r="J2" s="49"/>
      <c r="K2" s="49"/>
      <c r="L2" s="49"/>
      <c r="M2" s="49"/>
      <c r="N2" s="49"/>
      <c r="O2" s="49"/>
    </row>
    <row r="3" spans="1:20" s="51" customFormat="1" ht="15" customHeight="1" x14ac:dyDescent="0.2">
      <c r="A3" s="73"/>
      <c r="B3" s="95" t="s">
        <v>156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1:20" ht="18" customHeight="1" x14ac:dyDescent="0.2">
      <c r="A4" s="80"/>
      <c r="B4" s="81" t="s">
        <v>173</v>
      </c>
      <c r="C4" s="81"/>
      <c r="D4" s="82"/>
      <c r="E4" s="82"/>
      <c r="F4" s="82"/>
      <c r="G4" s="82"/>
      <c r="H4" s="82"/>
      <c r="I4" s="82"/>
      <c r="J4" s="82"/>
      <c r="K4" s="90"/>
      <c r="L4" s="90"/>
      <c r="M4" s="90"/>
      <c r="N4" s="90"/>
      <c r="O4" s="90"/>
      <c r="P4" s="91"/>
      <c r="Q4" s="90"/>
      <c r="R4" s="90"/>
      <c r="S4" s="90"/>
      <c r="T4" s="16"/>
    </row>
    <row r="5" spans="1:20" ht="3.95" customHeight="1" x14ac:dyDescent="0.2">
      <c r="A5" s="83"/>
      <c r="B5" s="84"/>
      <c r="C5" s="84"/>
      <c r="D5" s="84"/>
      <c r="E5" s="84"/>
      <c r="F5" s="84"/>
      <c r="G5" s="84"/>
      <c r="H5" s="84"/>
      <c r="I5" s="84"/>
      <c r="J5" s="84"/>
      <c r="K5" s="47"/>
      <c r="L5" s="47"/>
      <c r="M5" s="47"/>
      <c r="N5" s="47"/>
      <c r="O5" s="47"/>
      <c r="P5" s="72"/>
      <c r="Q5" s="47"/>
      <c r="R5" s="47"/>
      <c r="S5" s="47"/>
      <c r="T5" s="20"/>
    </row>
    <row r="6" spans="1:20" ht="12" customHeight="1" x14ac:dyDescent="0.2">
      <c r="A6" s="18"/>
      <c r="B6" s="446" t="s">
        <v>85</v>
      </c>
      <c r="C6" s="449" t="s">
        <v>81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1"/>
      <c r="P6" s="458" t="s">
        <v>82</v>
      </c>
      <c r="Q6" s="458"/>
      <c r="R6" s="458"/>
      <c r="S6" s="458"/>
      <c r="T6" s="20"/>
    </row>
    <row r="7" spans="1:20" ht="12" customHeight="1" x14ac:dyDescent="0.2">
      <c r="A7" s="18"/>
      <c r="B7" s="447"/>
      <c r="C7" s="452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4"/>
      <c r="P7" s="459"/>
      <c r="Q7" s="459"/>
      <c r="R7" s="459"/>
      <c r="S7" s="459"/>
      <c r="T7" s="20"/>
    </row>
    <row r="8" spans="1:20" ht="12" customHeight="1" x14ac:dyDescent="0.2">
      <c r="A8" s="18"/>
      <c r="B8" s="447"/>
      <c r="C8" s="452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460" t="s">
        <v>78</v>
      </c>
      <c r="Q8" s="460" t="s">
        <v>79</v>
      </c>
      <c r="R8" s="460" t="s">
        <v>293</v>
      </c>
      <c r="S8" s="462" t="s">
        <v>80</v>
      </c>
      <c r="T8" s="20"/>
    </row>
    <row r="9" spans="1:20" ht="12" customHeight="1" x14ac:dyDescent="0.2">
      <c r="A9" s="18"/>
      <c r="B9" s="447"/>
      <c r="C9" s="452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4"/>
      <c r="P9" s="461"/>
      <c r="Q9" s="461"/>
      <c r="R9" s="461"/>
      <c r="S9" s="463"/>
      <c r="T9" s="20"/>
    </row>
    <row r="10" spans="1:20" ht="12" customHeight="1" x14ac:dyDescent="0.2">
      <c r="A10" s="18"/>
      <c r="B10" s="447"/>
      <c r="C10" s="452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4"/>
      <c r="P10" s="461"/>
      <c r="Q10" s="461"/>
      <c r="R10" s="461"/>
      <c r="S10" s="463"/>
      <c r="T10" s="20"/>
    </row>
    <row r="11" spans="1:20" ht="12" customHeight="1" x14ac:dyDescent="0.2">
      <c r="A11" s="18"/>
      <c r="B11" s="447"/>
      <c r="C11" s="452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4"/>
      <c r="P11" s="461"/>
      <c r="Q11" s="461"/>
      <c r="R11" s="461"/>
      <c r="S11" s="463"/>
      <c r="T11" s="20"/>
    </row>
    <row r="12" spans="1:20" ht="12" customHeight="1" x14ac:dyDescent="0.2">
      <c r="A12" s="18"/>
      <c r="B12" s="448"/>
      <c r="C12" s="455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7"/>
      <c r="P12" s="461"/>
      <c r="Q12" s="461"/>
      <c r="R12" s="461"/>
      <c r="S12" s="463"/>
      <c r="T12" s="20"/>
    </row>
    <row r="13" spans="1:20" ht="18" customHeight="1" x14ac:dyDescent="0.2">
      <c r="A13" s="18"/>
      <c r="B13" s="237">
        <v>1</v>
      </c>
      <c r="C13" s="442" t="s">
        <v>50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167"/>
      <c r="Q13" s="167"/>
      <c r="R13" s="167"/>
      <c r="S13" s="167"/>
      <c r="T13" s="20"/>
    </row>
    <row r="14" spans="1:20" ht="18" customHeight="1" x14ac:dyDescent="0.2">
      <c r="A14" s="18"/>
      <c r="B14" s="237">
        <v>2</v>
      </c>
      <c r="C14" s="442" t="s">
        <v>52</v>
      </c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167"/>
      <c r="Q14" s="167"/>
      <c r="R14" s="167"/>
      <c r="S14" s="167"/>
      <c r="T14" s="20"/>
    </row>
    <row r="15" spans="1:20" ht="18" customHeight="1" x14ac:dyDescent="0.2">
      <c r="A15" s="18"/>
      <c r="B15" s="237">
        <v>3</v>
      </c>
      <c r="C15" s="442" t="s">
        <v>157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278">
        <f>IF('Anl 3 | Durchführungsorte'!L6=TRUE,"x",0)</f>
        <v>0</v>
      </c>
      <c r="Q15" s="167"/>
      <c r="R15" s="167"/>
      <c r="S15" s="167"/>
      <c r="T15" s="20"/>
    </row>
    <row r="16" spans="1:20" ht="18" customHeight="1" x14ac:dyDescent="0.2">
      <c r="A16" s="18"/>
      <c r="B16" s="237">
        <v>4</v>
      </c>
      <c r="C16" s="442" t="s">
        <v>51</v>
      </c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167"/>
      <c r="Q16" s="167"/>
      <c r="R16" s="167"/>
      <c r="S16" s="167"/>
      <c r="T16" s="20"/>
    </row>
    <row r="17" spans="1:21" ht="18" customHeight="1" x14ac:dyDescent="0.2">
      <c r="A17" s="18"/>
      <c r="B17" s="237">
        <v>5</v>
      </c>
      <c r="C17" s="442" t="s">
        <v>187</v>
      </c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167"/>
      <c r="Q17" s="167"/>
      <c r="R17" s="167"/>
      <c r="S17" s="167"/>
      <c r="T17" s="20"/>
    </row>
    <row r="18" spans="1:21" ht="18" customHeight="1" x14ac:dyDescent="0.2">
      <c r="A18" s="18"/>
      <c r="B18" s="443" t="s">
        <v>84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5"/>
      <c r="P18" s="442" t="s">
        <v>26</v>
      </c>
      <c r="Q18" s="442"/>
      <c r="R18" s="442"/>
      <c r="S18" s="442"/>
      <c r="T18" s="20"/>
    </row>
    <row r="19" spans="1:21" ht="36" customHeight="1" x14ac:dyDescent="0.2">
      <c r="A19" s="18"/>
      <c r="B19" s="439" t="s">
        <v>290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1"/>
      <c r="P19" s="442" t="s">
        <v>26</v>
      </c>
      <c r="Q19" s="442"/>
      <c r="R19" s="442"/>
      <c r="S19" s="442"/>
      <c r="T19" s="20"/>
    </row>
    <row r="20" spans="1:21" ht="12" customHeight="1" x14ac:dyDescent="0.2">
      <c r="A20" s="85"/>
      <c r="B20" s="86"/>
      <c r="C20" s="86"/>
      <c r="D20" s="86"/>
      <c r="E20" s="87"/>
      <c r="F20" s="88"/>
      <c r="G20" s="88"/>
      <c r="H20" s="87"/>
      <c r="I20" s="87"/>
      <c r="J20" s="87"/>
      <c r="K20" s="65"/>
      <c r="L20" s="65"/>
      <c r="M20" s="65"/>
      <c r="N20" s="65"/>
      <c r="O20" s="65"/>
      <c r="P20" s="66"/>
      <c r="Q20" s="65"/>
      <c r="R20" s="65"/>
      <c r="S20" s="65"/>
      <c r="T20" s="89"/>
    </row>
    <row r="21" spans="1:21" s="4" customFormat="1" ht="12" customHeight="1" x14ac:dyDescent="0.2">
      <c r="A21" s="11"/>
      <c r="B21" s="11"/>
      <c r="C21" s="11"/>
      <c r="D21" s="11"/>
      <c r="U21" s="46"/>
    </row>
    <row r="22" spans="1:21" s="4" customFormat="1" ht="12" customHeight="1" x14ac:dyDescent="0.2">
      <c r="A22" s="11"/>
      <c r="B22" s="11"/>
      <c r="C22" s="11"/>
      <c r="D22" s="11"/>
      <c r="U22" s="46"/>
    </row>
    <row r="23" spans="1:21" s="4" customFormat="1" ht="12" customHeight="1" x14ac:dyDescent="0.2">
      <c r="A23" s="11"/>
      <c r="B23" s="11"/>
      <c r="C23" s="11"/>
      <c r="D23" s="11"/>
      <c r="U23" s="46"/>
    </row>
    <row r="24" spans="1:21" s="4" customFormat="1" ht="12" customHeight="1" x14ac:dyDescent="0.2">
      <c r="A24" s="11"/>
      <c r="B24" s="11"/>
      <c r="C24" s="11"/>
      <c r="D24" s="11"/>
      <c r="U24" s="46"/>
    </row>
    <row r="25" spans="1:21" s="4" customFormat="1" ht="12" customHeight="1" x14ac:dyDescent="0.2">
      <c r="A25" s="11"/>
      <c r="B25" s="11"/>
      <c r="C25" s="11"/>
      <c r="D25" s="11"/>
      <c r="U25" s="46"/>
    </row>
    <row r="26" spans="1:21" s="4" customFormat="1" ht="12" customHeight="1" x14ac:dyDescent="0.2">
      <c r="A26" s="11"/>
      <c r="B26" s="11"/>
      <c r="C26" s="11"/>
      <c r="D26" s="11"/>
      <c r="U26" s="46"/>
    </row>
    <row r="27" spans="1:21" s="4" customFormat="1" ht="12" customHeight="1" x14ac:dyDescent="0.2">
      <c r="A27" s="11"/>
      <c r="B27" s="11"/>
      <c r="C27" s="11"/>
      <c r="D27" s="11"/>
      <c r="U27" s="46"/>
    </row>
    <row r="28" spans="1:21" s="4" customFormat="1" ht="12" customHeight="1" x14ac:dyDescent="0.2">
      <c r="A28" s="11"/>
      <c r="B28" s="11"/>
      <c r="C28" s="11"/>
      <c r="D28" s="11"/>
      <c r="U28" s="46"/>
    </row>
    <row r="29" spans="1:21" s="4" customFormat="1" ht="12" customHeight="1" x14ac:dyDescent="0.2">
      <c r="A29" s="11"/>
      <c r="B29" s="11"/>
      <c r="C29" s="11"/>
      <c r="D29" s="11"/>
      <c r="U29" s="46"/>
    </row>
    <row r="30" spans="1:21" s="4" customFormat="1" ht="12" customHeight="1" x14ac:dyDescent="0.2">
      <c r="A30" s="11"/>
      <c r="B30" s="11"/>
      <c r="C30" s="11"/>
      <c r="D30" s="11"/>
      <c r="U30" s="46"/>
    </row>
    <row r="31" spans="1:21" s="4" customFormat="1" ht="12" customHeight="1" x14ac:dyDescent="0.2">
      <c r="A31" s="11"/>
      <c r="B31" s="11"/>
      <c r="C31" s="11"/>
      <c r="D31" s="11"/>
      <c r="U31" s="46"/>
    </row>
    <row r="32" spans="1:21" s="4" customFormat="1" ht="12" customHeight="1" x14ac:dyDescent="0.2">
      <c r="A32" s="11"/>
      <c r="B32" s="11"/>
      <c r="C32" s="11"/>
      <c r="D32" s="11"/>
      <c r="U32" s="46"/>
    </row>
    <row r="33" spans="1:21" s="4" customFormat="1" ht="12" customHeight="1" x14ac:dyDescent="0.2">
      <c r="A33" s="11"/>
      <c r="B33" s="11"/>
      <c r="C33" s="11"/>
      <c r="D33" s="11"/>
      <c r="U33" s="46"/>
    </row>
    <row r="34" spans="1:21" s="4" customFormat="1" ht="12" customHeight="1" x14ac:dyDescent="0.2">
      <c r="A34" s="11"/>
      <c r="B34" s="11"/>
      <c r="C34" s="11"/>
      <c r="D34" s="11"/>
      <c r="U34" s="46"/>
    </row>
    <row r="35" spans="1:21" s="4" customFormat="1" ht="12" customHeight="1" x14ac:dyDescent="0.2">
      <c r="A35" s="11"/>
      <c r="B35" s="11"/>
      <c r="C35" s="11"/>
      <c r="D35" s="11"/>
      <c r="U35" s="46"/>
    </row>
    <row r="36" spans="1:21" s="4" customFormat="1" ht="12" customHeight="1" x14ac:dyDescent="0.2">
      <c r="A36" s="11"/>
      <c r="B36" s="11"/>
      <c r="C36" s="11"/>
      <c r="D36" s="11"/>
      <c r="U36" s="46"/>
    </row>
    <row r="37" spans="1:21" s="4" customFormat="1" ht="12" customHeight="1" x14ac:dyDescent="0.2">
      <c r="A37" s="11"/>
      <c r="B37" s="11"/>
      <c r="C37" s="11"/>
      <c r="D37" s="11"/>
      <c r="U37" s="46"/>
    </row>
    <row r="38" spans="1:21" s="4" customFormat="1" ht="12" customHeight="1" x14ac:dyDescent="0.2">
      <c r="A38" s="11"/>
      <c r="B38" s="11"/>
      <c r="C38" s="11"/>
      <c r="D38" s="11"/>
      <c r="U38" s="46"/>
    </row>
    <row r="39" spans="1:21" s="4" customFormat="1" ht="12" customHeight="1" x14ac:dyDescent="0.2">
      <c r="A39" s="11"/>
      <c r="B39" s="11"/>
      <c r="C39" s="11"/>
      <c r="D39" s="11"/>
      <c r="U39" s="46"/>
    </row>
    <row r="40" spans="1:21" s="4" customFormat="1" ht="12" customHeight="1" x14ac:dyDescent="0.2">
      <c r="A40" s="11"/>
      <c r="B40" s="11"/>
      <c r="C40" s="11"/>
      <c r="D40" s="11"/>
      <c r="U40" s="46"/>
    </row>
    <row r="41" spans="1:21" s="4" customFormat="1" ht="12" customHeight="1" x14ac:dyDescent="0.2">
      <c r="A41" s="11"/>
      <c r="B41" s="11"/>
      <c r="C41" s="11"/>
      <c r="D41" s="11"/>
      <c r="U41" s="46"/>
    </row>
    <row r="42" spans="1:21" s="4" customFormat="1" ht="12" customHeight="1" x14ac:dyDescent="0.2">
      <c r="A42" s="11"/>
      <c r="B42" s="11"/>
      <c r="C42" s="11"/>
      <c r="D42" s="11"/>
      <c r="U42" s="46"/>
    </row>
    <row r="43" spans="1:21" s="4" customFormat="1" ht="12" customHeight="1" x14ac:dyDescent="0.2">
      <c r="A43" s="11"/>
      <c r="B43" s="11"/>
      <c r="C43" s="11"/>
      <c r="D43" s="11"/>
      <c r="U43" s="46"/>
    </row>
    <row r="44" spans="1:21" s="4" customFormat="1" ht="12" customHeight="1" x14ac:dyDescent="0.2">
      <c r="A44" s="11"/>
      <c r="B44" s="11"/>
      <c r="C44" s="11"/>
      <c r="D44" s="11"/>
      <c r="U44" s="46"/>
    </row>
    <row r="45" spans="1:21" s="4" customFormat="1" ht="12" customHeight="1" x14ac:dyDescent="0.2">
      <c r="A45" s="11"/>
      <c r="B45" s="11"/>
      <c r="C45" s="11"/>
      <c r="D45" s="11"/>
      <c r="U45" s="46"/>
    </row>
    <row r="46" spans="1:21" s="4" customFormat="1" ht="12" customHeight="1" x14ac:dyDescent="0.2">
      <c r="A46" s="11"/>
      <c r="B46" s="11"/>
      <c r="C46" s="11"/>
      <c r="D46" s="11"/>
      <c r="U46" s="46"/>
    </row>
    <row r="47" spans="1:21" s="4" customFormat="1" ht="12" customHeight="1" x14ac:dyDescent="0.2">
      <c r="A47" s="11"/>
      <c r="B47" s="11"/>
      <c r="C47" s="11"/>
      <c r="D47" s="11"/>
      <c r="U47" s="46"/>
    </row>
    <row r="48" spans="1:21" s="4" customFormat="1" ht="12" customHeight="1" x14ac:dyDescent="0.2">
      <c r="A48" s="11"/>
      <c r="B48" s="11"/>
      <c r="C48" s="11"/>
      <c r="D48" s="11"/>
      <c r="U48" s="46"/>
    </row>
    <row r="49" spans="1:21" s="4" customFormat="1" ht="12" customHeight="1" x14ac:dyDescent="0.2">
      <c r="A49" s="11"/>
      <c r="B49" s="11"/>
      <c r="C49" s="11"/>
      <c r="D49" s="11"/>
      <c r="U49" s="46"/>
    </row>
    <row r="50" spans="1:21" s="4" customFormat="1" ht="12" customHeight="1" x14ac:dyDescent="0.2">
      <c r="A50" s="11"/>
      <c r="B50" s="11"/>
      <c r="C50" s="11"/>
      <c r="D50" s="11"/>
      <c r="U50" s="46"/>
    </row>
    <row r="51" spans="1:21" s="4" customFormat="1" ht="12" customHeight="1" x14ac:dyDescent="0.2">
      <c r="A51" s="11"/>
      <c r="B51" s="11"/>
      <c r="C51" s="11"/>
      <c r="D51" s="11"/>
      <c r="U51" s="46"/>
    </row>
    <row r="52" spans="1:21" s="4" customFormat="1" ht="12" customHeight="1" x14ac:dyDescent="0.2">
      <c r="A52" s="11"/>
      <c r="B52" s="11"/>
      <c r="C52" s="11"/>
      <c r="D52" s="11"/>
      <c r="U52" s="46"/>
    </row>
    <row r="53" spans="1:21" s="4" customFormat="1" ht="12" customHeight="1" x14ac:dyDescent="0.2">
      <c r="A53" s="11"/>
      <c r="B53" s="11"/>
      <c r="C53" s="11"/>
      <c r="D53" s="11"/>
      <c r="U53" s="46"/>
    </row>
    <row r="54" spans="1:21" s="4" customFormat="1" ht="12" customHeight="1" x14ac:dyDescent="0.2">
      <c r="A54" s="11"/>
      <c r="B54" s="11"/>
      <c r="C54" s="11"/>
      <c r="D54" s="11"/>
      <c r="U54" s="46"/>
    </row>
    <row r="55" spans="1:21" s="4" customFormat="1" ht="12" customHeight="1" x14ac:dyDescent="0.2">
      <c r="A55" s="11"/>
      <c r="B55" s="11"/>
      <c r="C55" s="11"/>
      <c r="D55" s="11"/>
      <c r="U55" s="46"/>
    </row>
    <row r="56" spans="1:21" s="4" customFormat="1" ht="12" customHeight="1" x14ac:dyDescent="0.2">
      <c r="A56" s="11"/>
      <c r="B56" s="11"/>
      <c r="C56" s="11"/>
      <c r="D56" s="11"/>
      <c r="U56" s="46"/>
    </row>
    <row r="57" spans="1:21" s="4" customFormat="1" ht="12" customHeight="1" x14ac:dyDescent="0.2">
      <c r="A57" s="11"/>
      <c r="B57" s="11"/>
      <c r="C57" s="11"/>
      <c r="D57" s="11"/>
      <c r="U57" s="46"/>
    </row>
    <row r="58" spans="1:21" s="4" customFormat="1" ht="12" customHeight="1" x14ac:dyDescent="0.2">
      <c r="A58" s="11"/>
      <c r="B58" s="11"/>
      <c r="C58" s="11"/>
      <c r="D58" s="11"/>
      <c r="U58" s="46"/>
    </row>
    <row r="59" spans="1:21" s="4" customFormat="1" ht="12" customHeight="1" x14ac:dyDescent="0.2">
      <c r="A59" s="11"/>
      <c r="B59" s="11"/>
      <c r="C59" s="11"/>
      <c r="D59" s="11"/>
      <c r="U59" s="46"/>
    </row>
    <row r="60" spans="1:21" s="4" customFormat="1" ht="12" customHeight="1" x14ac:dyDescent="0.2">
      <c r="A60" s="11"/>
      <c r="B60" s="11"/>
      <c r="C60" s="11"/>
      <c r="D60" s="11"/>
      <c r="U60" s="46"/>
    </row>
    <row r="61" spans="1:21" s="4" customFormat="1" ht="12" customHeight="1" x14ac:dyDescent="0.2">
      <c r="A61" s="11"/>
      <c r="B61" s="11"/>
      <c r="C61" s="11"/>
      <c r="D61" s="11"/>
      <c r="U61" s="46"/>
    </row>
    <row r="62" spans="1:21" s="4" customFormat="1" ht="12" customHeight="1" x14ac:dyDescent="0.2">
      <c r="A62" s="11"/>
      <c r="B62" s="11"/>
      <c r="C62" s="11"/>
      <c r="D62" s="11"/>
      <c r="U62" s="46"/>
    </row>
    <row r="63" spans="1:21" s="4" customFormat="1" ht="12" customHeight="1" x14ac:dyDescent="0.2">
      <c r="A63" s="11"/>
      <c r="B63" s="11"/>
      <c r="C63" s="11"/>
      <c r="D63" s="11"/>
      <c r="U63" s="46"/>
    </row>
    <row r="64" spans="1:21" s="4" customFormat="1" ht="12" customHeight="1" x14ac:dyDescent="0.2">
      <c r="A64" s="11"/>
      <c r="B64" s="11"/>
      <c r="C64" s="11"/>
      <c r="D64" s="11"/>
      <c r="U64" s="46"/>
    </row>
    <row r="65" spans="1:21" s="4" customFormat="1" ht="12" customHeight="1" x14ac:dyDescent="0.2">
      <c r="A65" s="11"/>
      <c r="B65" s="11"/>
      <c r="C65" s="11"/>
      <c r="D65" s="11"/>
      <c r="U65" s="46"/>
    </row>
    <row r="66" spans="1:21" x14ac:dyDescent="0.2">
      <c r="A66" s="54" t="str">
        <f>'Seite 1'!$A$71</f>
        <v>Antrag Förderung von Vermarktungs-, Kinder-/Jugendprojekten WMs 2023 in Oberhof</v>
      </c>
    </row>
    <row r="67" spans="1:21" x14ac:dyDescent="0.2">
      <c r="A67" s="54" t="str">
        <f>'Seite 1'!$A$72</f>
        <v>Formularversion: V 2.0 vom 02.01.23 - öffentlich -</v>
      </c>
    </row>
  </sheetData>
  <sheetProtection password="EF62" sheet="1" objects="1" scenarios="1" autoFilter="0"/>
  <mergeCells count="17">
    <mergeCell ref="P1:T1"/>
    <mergeCell ref="B6:B12"/>
    <mergeCell ref="C6:O12"/>
    <mergeCell ref="P6:S7"/>
    <mergeCell ref="P8:P12"/>
    <mergeCell ref="Q8:Q12"/>
    <mergeCell ref="R8:R12"/>
    <mergeCell ref="S8:S12"/>
    <mergeCell ref="B19:O19"/>
    <mergeCell ref="P19:S19"/>
    <mergeCell ref="C15:O15"/>
    <mergeCell ref="C13:O13"/>
    <mergeCell ref="C14:O14"/>
    <mergeCell ref="C16:O16"/>
    <mergeCell ref="C17:O17"/>
    <mergeCell ref="B18:O18"/>
    <mergeCell ref="P18:S18"/>
  </mergeCells>
  <conditionalFormatting sqref="P1">
    <cfRule type="cellIs" dxfId="6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zoomScaleNormal="100" zoomScaleSheetLayoutView="100" workbookViewId="0">
      <selection activeCell="K8" sqref="K8:M8"/>
    </sheetView>
  </sheetViews>
  <sheetFormatPr baseColWidth="10" defaultRowHeight="12" x14ac:dyDescent="0.2"/>
  <cols>
    <col min="1" max="1" width="1.7109375" style="46" customWidth="1"/>
    <col min="2" max="2" width="6.7109375" style="46" customWidth="1"/>
    <col min="3" max="9" width="8.7109375" style="46" customWidth="1"/>
    <col min="10" max="10" width="1.7109375" style="46" customWidth="1"/>
    <col min="11" max="19" width="5.7109375" style="46" customWidth="1"/>
    <col min="20" max="20" width="5.7109375" style="50" customWidth="1"/>
    <col min="21" max="22" width="5.7109375" style="46" customWidth="1"/>
    <col min="23" max="24" width="1.7109375" style="46" customWidth="1"/>
    <col min="25" max="16384" width="11.42578125" style="46"/>
  </cols>
  <sheetData>
    <row r="1" spans="1:24" ht="15" customHeight="1" x14ac:dyDescent="0.2">
      <c r="A1" s="45"/>
      <c r="M1" s="47"/>
      <c r="N1" s="47"/>
      <c r="O1" s="47"/>
      <c r="P1" s="47"/>
      <c r="Q1" s="47"/>
      <c r="S1" s="48" t="s">
        <v>18</v>
      </c>
      <c r="T1" s="421" t="str">
        <f>'Seite 1'!$P$20</f>
        <v>F-WMO</v>
      </c>
      <c r="U1" s="422"/>
      <c r="V1" s="422"/>
      <c r="W1" s="422"/>
      <c r="X1" s="423"/>
    </row>
    <row r="2" spans="1:24" ht="12" customHeight="1" x14ac:dyDescent="0.2">
      <c r="A2" s="53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24" s="51" customFormat="1" ht="15" customHeight="1" x14ac:dyDescent="0.2">
      <c r="A3" s="73"/>
      <c r="B3" s="95" t="s">
        <v>159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52" customFormat="1" ht="3.95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94"/>
      <c r="N4" s="94"/>
      <c r="O4" s="94"/>
      <c r="P4" s="94"/>
      <c r="Q4" s="94"/>
      <c r="R4" s="94"/>
      <c r="S4" s="93"/>
      <c r="T4" s="93"/>
      <c r="U4" s="93"/>
      <c r="V4" s="93"/>
      <c r="W4" s="93"/>
      <c r="X4" s="55"/>
    </row>
    <row r="5" spans="1:24" s="51" customFormat="1" ht="15" customHeight="1" x14ac:dyDescent="0.2">
      <c r="A5" s="64"/>
      <c r="B5" s="97" t="s">
        <v>86</v>
      </c>
      <c r="C5" s="98"/>
      <c r="D5" s="98"/>
      <c r="E5" s="98"/>
      <c r="F5" s="98"/>
      <c r="G5" s="98"/>
      <c r="H5" s="98"/>
      <c r="I5" s="98"/>
      <c r="J5" s="98"/>
      <c r="K5" s="467" t="str">
        <f>IF(OR('Seite 1'!F46="",'Seite 1'!F48=""),"Jahr 1",YEAR('Seite 1'!F46))</f>
        <v>Jahr 1</v>
      </c>
      <c r="L5" s="467"/>
      <c r="M5" s="467"/>
      <c r="N5" s="467" t="str">
        <f>IF(OR('Seite 1'!F46="",'Seite 1'!F48=""),"Jahr 2",IF((YEAR('Seite 1'!F48)-YEAR('Seite 1'!F46)&lt;1),"",K5+1))</f>
        <v>Jahr 2</v>
      </c>
      <c r="O5" s="467"/>
      <c r="P5" s="467"/>
      <c r="Q5" s="467" t="str">
        <f>IF(OR('Seite 1'!F46="",'Seite 1'!F48=""),"Jahr 3",IF((YEAR('Seite 1'!F48)-YEAR('Seite 1'!F46)&lt;2),"",N5+1))</f>
        <v>Jahr 3</v>
      </c>
      <c r="R5" s="467"/>
      <c r="S5" s="467"/>
      <c r="T5" s="467" t="s">
        <v>53</v>
      </c>
      <c r="U5" s="467"/>
      <c r="V5" s="467"/>
      <c r="W5" s="99"/>
      <c r="X5" s="56"/>
    </row>
    <row r="6" spans="1:24" s="51" customFormat="1" ht="5.0999999999999996" customHeight="1" x14ac:dyDescent="0.2">
      <c r="A6" s="64"/>
      <c r="B6" s="132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52"/>
      <c r="U6" s="52"/>
      <c r="V6" s="52"/>
      <c r="W6" s="102"/>
      <c r="X6" s="56"/>
    </row>
    <row r="7" spans="1:24" s="51" customFormat="1" ht="15" customHeight="1" x14ac:dyDescent="0.2">
      <c r="A7" s="64"/>
      <c r="B7" s="101" t="s">
        <v>20</v>
      </c>
      <c r="C7" s="135" t="s">
        <v>54</v>
      </c>
      <c r="D7" s="131"/>
      <c r="E7" s="131"/>
      <c r="F7" s="131"/>
      <c r="G7" s="131"/>
      <c r="H7" s="131"/>
      <c r="I7" s="131"/>
      <c r="J7" s="131"/>
      <c r="W7" s="102"/>
      <c r="X7" s="56"/>
    </row>
    <row r="8" spans="1:24" s="51" customFormat="1" ht="15" customHeight="1" x14ac:dyDescent="0.2">
      <c r="A8" s="64"/>
      <c r="B8" s="133" t="s">
        <v>55</v>
      </c>
      <c r="C8" s="131" t="s">
        <v>56</v>
      </c>
      <c r="D8" s="131"/>
      <c r="E8" s="131"/>
      <c r="F8" s="131"/>
      <c r="G8" s="131"/>
      <c r="H8" s="131"/>
      <c r="I8" s="131"/>
      <c r="J8" s="131"/>
      <c r="K8" s="465"/>
      <c r="L8" s="465"/>
      <c r="M8" s="465"/>
      <c r="N8" s="465"/>
      <c r="O8" s="465"/>
      <c r="P8" s="465"/>
      <c r="Q8" s="465"/>
      <c r="R8" s="465"/>
      <c r="S8" s="465"/>
      <c r="T8" s="466">
        <f>SUMPRODUCT(ROUND(K8:S8,2))</f>
        <v>0</v>
      </c>
      <c r="U8" s="466"/>
      <c r="V8" s="466"/>
      <c r="W8" s="102"/>
      <c r="X8" s="56"/>
    </row>
    <row r="9" spans="1:24" s="51" customFormat="1" ht="15" customHeight="1" x14ac:dyDescent="0.2">
      <c r="A9" s="64"/>
      <c r="B9" s="133" t="s">
        <v>57</v>
      </c>
      <c r="C9" s="131" t="s">
        <v>263</v>
      </c>
      <c r="D9" s="131"/>
      <c r="E9" s="131"/>
      <c r="F9" s="131"/>
      <c r="G9" s="131"/>
      <c r="H9" s="131"/>
      <c r="I9" s="131"/>
      <c r="J9" s="131"/>
      <c r="K9" s="465"/>
      <c r="L9" s="465"/>
      <c r="M9" s="465"/>
      <c r="N9" s="465"/>
      <c r="O9" s="465"/>
      <c r="P9" s="465"/>
      <c r="Q9" s="465"/>
      <c r="R9" s="465"/>
      <c r="S9" s="465"/>
      <c r="T9" s="466">
        <f>SUMPRODUCT(ROUND(K9:S9,2))</f>
        <v>0</v>
      </c>
      <c r="U9" s="466"/>
      <c r="V9" s="466"/>
      <c r="W9" s="102"/>
      <c r="X9" s="56"/>
    </row>
    <row r="10" spans="1:24" s="51" customFormat="1" ht="15" customHeight="1" x14ac:dyDescent="0.2">
      <c r="A10" s="64"/>
      <c r="B10" s="133"/>
      <c r="C10" s="134" t="str">
        <f>CONCATENATE("Summe ",C7)</f>
        <v>Summe Ausgaben für Personal</v>
      </c>
      <c r="D10" s="131"/>
      <c r="E10" s="131"/>
      <c r="F10" s="131"/>
      <c r="G10" s="131"/>
      <c r="H10" s="131"/>
      <c r="I10" s="131"/>
      <c r="J10" s="131"/>
      <c r="K10" s="468">
        <f>SUMPRODUCT(ROUND(K8:K9,2))</f>
        <v>0</v>
      </c>
      <c r="L10" s="468"/>
      <c r="M10" s="468"/>
      <c r="N10" s="468">
        <f>SUMPRODUCT(ROUND(N8:N9,2))</f>
        <v>0</v>
      </c>
      <c r="O10" s="468"/>
      <c r="P10" s="468"/>
      <c r="Q10" s="468">
        <f>SUMPRODUCT(ROUND(Q8:Q9,2))</f>
        <v>0</v>
      </c>
      <c r="R10" s="468"/>
      <c r="S10" s="468"/>
      <c r="T10" s="468">
        <f>SUMPRODUCT(ROUND(T8:T9,2))</f>
        <v>0</v>
      </c>
      <c r="U10" s="468"/>
      <c r="V10" s="468"/>
      <c r="W10" s="102"/>
      <c r="X10" s="56"/>
    </row>
    <row r="11" spans="1:24" s="51" customFormat="1" ht="5.0999999999999996" customHeight="1" x14ac:dyDescent="0.2">
      <c r="A11" s="64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52"/>
      <c r="U11" s="52"/>
      <c r="V11" s="52"/>
      <c r="W11" s="102"/>
      <c r="X11" s="56"/>
    </row>
    <row r="12" spans="1:24" s="51" customFormat="1" ht="15" customHeight="1" x14ac:dyDescent="0.2">
      <c r="A12" s="64"/>
      <c r="B12" s="101" t="s">
        <v>21</v>
      </c>
      <c r="C12" s="135" t="s">
        <v>58</v>
      </c>
      <c r="D12" s="131"/>
      <c r="E12" s="131"/>
      <c r="F12" s="131"/>
      <c r="G12" s="131"/>
      <c r="H12" s="131"/>
      <c r="I12" s="131"/>
      <c r="J12" s="131"/>
      <c r="W12" s="102"/>
      <c r="X12" s="56"/>
    </row>
    <row r="13" spans="1:24" s="51" customFormat="1" ht="12" customHeight="1" x14ac:dyDescent="0.2">
      <c r="A13" s="64"/>
      <c r="B13" s="101"/>
      <c r="C13" s="469" t="s">
        <v>151</v>
      </c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131"/>
      <c r="O13" s="131"/>
      <c r="P13" s="131"/>
      <c r="Q13" s="131"/>
      <c r="R13" s="131"/>
      <c r="S13" s="131"/>
      <c r="T13" s="52"/>
      <c r="U13" s="52"/>
      <c r="V13" s="52"/>
      <c r="W13" s="102"/>
      <c r="X13" s="56"/>
    </row>
    <row r="14" spans="1:24" s="51" customFormat="1" ht="12" customHeight="1" x14ac:dyDescent="0.2">
      <c r="A14" s="64"/>
      <c r="B14" s="101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W14" s="102"/>
      <c r="X14" s="56"/>
    </row>
    <row r="15" spans="1:24" s="51" customFormat="1" ht="15" customHeight="1" x14ac:dyDescent="0.2">
      <c r="A15" s="64"/>
      <c r="B15" s="133" t="s">
        <v>59</v>
      </c>
      <c r="C15" s="470"/>
      <c r="D15" s="471"/>
      <c r="E15" s="471"/>
      <c r="F15" s="471"/>
      <c r="G15" s="471"/>
      <c r="H15" s="471"/>
      <c r="I15" s="472"/>
      <c r="J15" s="131"/>
      <c r="K15" s="465"/>
      <c r="L15" s="465"/>
      <c r="M15" s="465"/>
      <c r="N15" s="465"/>
      <c r="O15" s="465"/>
      <c r="P15" s="465"/>
      <c r="Q15" s="465"/>
      <c r="R15" s="465"/>
      <c r="S15" s="465"/>
      <c r="T15" s="466">
        <f>SUMPRODUCT(ROUND(K15:S15,2))</f>
        <v>0</v>
      </c>
      <c r="U15" s="466"/>
      <c r="V15" s="466"/>
      <c r="W15" s="102"/>
      <c r="X15" s="56"/>
    </row>
    <row r="16" spans="1:24" s="51" customFormat="1" ht="15" customHeight="1" x14ac:dyDescent="0.2">
      <c r="A16" s="64"/>
      <c r="B16" s="133" t="s">
        <v>60</v>
      </c>
      <c r="C16" s="470"/>
      <c r="D16" s="471"/>
      <c r="E16" s="471"/>
      <c r="F16" s="471"/>
      <c r="G16" s="471"/>
      <c r="H16" s="471"/>
      <c r="I16" s="472"/>
      <c r="J16" s="131"/>
      <c r="K16" s="465"/>
      <c r="L16" s="465"/>
      <c r="M16" s="465"/>
      <c r="N16" s="465"/>
      <c r="O16" s="465"/>
      <c r="P16" s="465"/>
      <c r="Q16" s="465"/>
      <c r="R16" s="465"/>
      <c r="S16" s="465"/>
      <c r="T16" s="466">
        <f>SUMPRODUCT(ROUND(K16:S16,2))</f>
        <v>0</v>
      </c>
      <c r="U16" s="466"/>
      <c r="V16" s="466"/>
      <c r="W16" s="102"/>
      <c r="X16" s="56"/>
    </row>
    <row r="17" spans="1:24" s="51" customFormat="1" ht="15" customHeight="1" x14ac:dyDescent="0.2">
      <c r="A17" s="64"/>
      <c r="B17" s="133" t="s">
        <v>61</v>
      </c>
      <c r="C17" s="470"/>
      <c r="D17" s="471"/>
      <c r="E17" s="471"/>
      <c r="F17" s="471"/>
      <c r="G17" s="471"/>
      <c r="H17" s="471"/>
      <c r="I17" s="472"/>
      <c r="J17" s="131"/>
      <c r="K17" s="465"/>
      <c r="L17" s="465"/>
      <c r="M17" s="465"/>
      <c r="N17" s="465"/>
      <c r="O17" s="465"/>
      <c r="P17" s="465"/>
      <c r="Q17" s="465"/>
      <c r="R17" s="465"/>
      <c r="S17" s="465"/>
      <c r="T17" s="466">
        <f t="shared" ref="T17:T19" si="0">SUMPRODUCT(ROUND(K17:S17,2))</f>
        <v>0</v>
      </c>
      <c r="U17" s="466"/>
      <c r="V17" s="466"/>
      <c r="W17" s="102"/>
      <c r="X17" s="56"/>
    </row>
    <row r="18" spans="1:24" s="51" customFormat="1" ht="15" customHeight="1" x14ac:dyDescent="0.2">
      <c r="A18" s="64"/>
      <c r="B18" s="133" t="s">
        <v>62</v>
      </c>
      <c r="C18" s="470"/>
      <c r="D18" s="471"/>
      <c r="E18" s="471"/>
      <c r="F18" s="471"/>
      <c r="G18" s="471"/>
      <c r="H18" s="471"/>
      <c r="I18" s="472"/>
      <c r="J18" s="131"/>
      <c r="K18" s="465"/>
      <c r="L18" s="465"/>
      <c r="M18" s="465"/>
      <c r="N18" s="465"/>
      <c r="O18" s="465"/>
      <c r="P18" s="465"/>
      <c r="Q18" s="465"/>
      <c r="R18" s="465"/>
      <c r="S18" s="465"/>
      <c r="T18" s="466">
        <f t="shared" si="0"/>
        <v>0</v>
      </c>
      <c r="U18" s="466"/>
      <c r="V18" s="466"/>
      <c r="W18" s="102"/>
      <c r="X18" s="56"/>
    </row>
    <row r="19" spans="1:24" s="51" customFormat="1" ht="15" customHeight="1" x14ac:dyDescent="0.2">
      <c r="A19" s="64"/>
      <c r="B19" s="133" t="s">
        <v>63</v>
      </c>
      <c r="C19" s="470"/>
      <c r="D19" s="471"/>
      <c r="E19" s="471"/>
      <c r="F19" s="471"/>
      <c r="G19" s="471"/>
      <c r="H19" s="471"/>
      <c r="I19" s="472"/>
      <c r="J19" s="131"/>
      <c r="K19" s="465"/>
      <c r="L19" s="465"/>
      <c r="M19" s="465"/>
      <c r="N19" s="465"/>
      <c r="O19" s="465"/>
      <c r="P19" s="465"/>
      <c r="Q19" s="465"/>
      <c r="R19" s="465"/>
      <c r="S19" s="465"/>
      <c r="T19" s="466">
        <f t="shared" si="0"/>
        <v>0</v>
      </c>
      <c r="U19" s="466"/>
      <c r="V19" s="466"/>
      <c r="W19" s="102"/>
      <c r="X19" s="56"/>
    </row>
    <row r="20" spans="1:24" s="51" customFormat="1" ht="15" customHeight="1" x14ac:dyDescent="0.2">
      <c r="A20" s="64"/>
      <c r="B20" s="133"/>
      <c r="C20" s="134" t="str">
        <f>CONCATENATE("Summe ",C12)</f>
        <v>Summe Sachausgaben</v>
      </c>
      <c r="D20" s="131"/>
      <c r="E20" s="131"/>
      <c r="F20" s="131"/>
      <c r="G20" s="131"/>
      <c r="H20" s="131"/>
      <c r="I20" s="131"/>
      <c r="J20" s="131"/>
      <c r="K20" s="468">
        <f>SUMPRODUCT(ROUND(K15:K19,2))</f>
        <v>0</v>
      </c>
      <c r="L20" s="468"/>
      <c r="M20" s="468"/>
      <c r="N20" s="468">
        <f>SUMPRODUCT(ROUND(N15:N19,2))</f>
        <v>0</v>
      </c>
      <c r="O20" s="468"/>
      <c r="P20" s="468"/>
      <c r="Q20" s="468">
        <f>SUMPRODUCT(ROUND(Q15:Q19,2))</f>
        <v>0</v>
      </c>
      <c r="R20" s="468"/>
      <c r="S20" s="468"/>
      <c r="T20" s="468">
        <f>SUMPRODUCT(ROUND(T15:T19,2))</f>
        <v>0</v>
      </c>
      <c r="U20" s="468"/>
      <c r="V20" s="468"/>
      <c r="W20" s="102"/>
      <c r="X20" s="56"/>
    </row>
    <row r="21" spans="1:24" s="51" customFormat="1" ht="5.0999999999999996" customHeight="1" x14ac:dyDescent="0.2">
      <c r="A21" s="64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52"/>
      <c r="U21" s="52"/>
      <c r="V21" s="52"/>
      <c r="W21" s="102"/>
      <c r="X21" s="56"/>
    </row>
    <row r="22" spans="1:24" s="51" customFormat="1" ht="15" customHeight="1" x14ac:dyDescent="0.2">
      <c r="A22" s="64"/>
      <c r="B22" s="101" t="s">
        <v>22</v>
      </c>
      <c r="C22" s="135" t="s">
        <v>89</v>
      </c>
      <c r="D22" s="131"/>
      <c r="E22" s="131"/>
      <c r="F22" s="131"/>
      <c r="G22" s="131"/>
      <c r="H22" s="131"/>
      <c r="I22" s="131"/>
      <c r="J22" s="131"/>
      <c r="W22" s="102"/>
      <c r="X22" s="56"/>
    </row>
    <row r="23" spans="1:24" s="51" customFormat="1" ht="15" customHeight="1" x14ac:dyDescent="0.2">
      <c r="A23" s="64"/>
      <c r="B23" s="133" t="s">
        <v>64</v>
      </c>
      <c r="C23" s="470"/>
      <c r="D23" s="471"/>
      <c r="E23" s="471"/>
      <c r="F23" s="471"/>
      <c r="G23" s="471"/>
      <c r="H23" s="471"/>
      <c r="I23" s="472"/>
      <c r="J23" s="131"/>
      <c r="K23" s="465"/>
      <c r="L23" s="465"/>
      <c r="M23" s="465"/>
      <c r="N23" s="465"/>
      <c r="O23" s="465"/>
      <c r="P23" s="465"/>
      <c r="Q23" s="465"/>
      <c r="R23" s="465"/>
      <c r="S23" s="465"/>
      <c r="T23" s="466">
        <f>SUMPRODUCT(ROUND(K23:S23,2))</f>
        <v>0</v>
      </c>
      <c r="U23" s="466"/>
      <c r="V23" s="466"/>
      <c r="W23" s="102"/>
      <c r="X23" s="56"/>
    </row>
    <row r="24" spans="1:24" s="51" customFormat="1" ht="15" customHeight="1" x14ac:dyDescent="0.2">
      <c r="A24" s="64"/>
      <c r="B24" s="133" t="s">
        <v>65</v>
      </c>
      <c r="C24" s="470"/>
      <c r="D24" s="471"/>
      <c r="E24" s="471"/>
      <c r="F24" s="471"/>
      <c r="G24" s="471"/>
      <c r="H24" s="471"/>
      <c r="I24" s="472"/>
      <c r="J24" s="131"/>
      <c r="K24" s="465"/>
      <c r="L24" s="465"/>
      <c r="M24" s="465"/>
      <c r="N24" s="465"/>
      <c r="O24" s="465"/>
      <c r="P24" s="465"/>
      <c r="Q24" s="465"/>
      <c r="R24" s="465"/>
      <c r="S24" s="465"/>
      <c r="T24" s="466">
        <f>SUMPRODUCT(ROUND(K24:S24,2))</f>
        <v>0</v>
      </c>
      <c r="U24" s="466"/>
      <c r="V24" s="466"/>
      <c r="W24" s="102"/>
      <c r="X24" s="56"/>
    </row>
    <row r="25" spans="1:24" s="51" customFormat="1" ht="15" customHeight="1" x14ac:dyDescent="0.2">
      <c r="A25" s="64"/>
      <c r="B25" s="133"/>
      <c r="C25" s="134" t="str">
        <f>CONCATENATE("Summe ",C22)</f>
        <v>Summe Ausgaben für Investitionen</v>
      </c>
      <c r="D25" s="131"/>
      <c r="E25" s="131"/>
      <c r="F25" s="131"/>
      <c r="G25" s="131"/>
      <c r="H25" s="131"/>
      <c r="I25" s="131"/>
      <c r="J25" s="131"/>
      <c r="K25" s="468">
        <f>SUMPRODUCT(ROUND(K23:K24,2))</f>
        <v>0</v>
      </c>
      <c r="L25" s="468"/>
      <c r="M25" s="468"/>
      <c r="N25" s="468">
        <f>SUMPRODUCT(ROUND(N23:N24,2))</f>
        <v>0</v>
      </c>
      <c r="O25" s="468"/>
      <c r="P25" s="468"/>
      <c r="Q25" s="468">
        <f>SUMPRODUCT(ROUND(Q23:Q24,2))</f>
        <v>0</v>
      </c>
      <c r="R25" s="468"/>
      <c r="S25" s="468"/>
      <c r="T25" s="468">
        <f>SUMPRODUCT(ROUND(T23:T24,2))</f>
        <v>0</v>
      </c>
      <c r="U25" s="468"/>
      <c r="V25" s="468"/>
      <c r="W25" s="102"/>
      <c r="X25" s="56"/>
    </row>
    <row r="26" spans="1:24" s="51" customFormat="1" ht="5.0999999999999996" customHeight="1" x14ac:dyDescent="0.2">
      <c r="A26" s="64"/>
      <c r="B26" s="100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52"/>
      <c r="U26" s="52"/>
      <c r="V26" s="52"/>
      <c r="W26" s="102"/>
      <c r="X26" s="56"/>
    </row>
    <row r="27" spans="1:24" s="51" customFormat="1" ht="15" customHeight="1" thickBot="1" x14ac:dyDescent="0.25">
      <c r="A27" s="64"/>
      <c r="B27" s="101" t="s">
        <v>27</v>
      </c>
      <c r="C27" s="69"/>
      <c r="D27" s="69"/>
      <c r="E27" s="69"/>
      <c r="F27" s="69"/>
      <c r="G27" s="69"/>
      <c r="H27" s="69"/>
      <c r="I27" s="69"/>
      <c r="J27" s="69"/>
      <c r="K27" s="464">
        <f>K10+K20+K25</f>
        <v>0</v>
      </c>
      <c r="L27" s="464"/>
      <c r="M27" s="464"/>
      <c r="N27" s="464">
        <f>N10+N20+N25</f>
        <v>0</v>
      </c>
      <c r="O27" s="464"/>
      <c r="P27" s="464"/>
      <c r="Q27" s="464">
        <f>Q10+Q20+Q25</f>
        <v>0</v>
      </c>
      <c r="R27" s="464"/>
      <c r="S27" s="464"/>
      <c r="T27" s="464">
        <f>T10+T20+T25</f>
        <v>0</v>
      </c>
      <c r="U27" s="464"/>
      <c r="V27" s="464"/>
      <c r="W27" s="102"/>
      <c r="X27" s="56"/>
    </row>
    <row r="28" spans="1:24" s="51" customFormat="1" ht="5.0999999999999996" customHeight="1" thickTop="1" x14ac:dyDescent="0.2">
      <c r="A28" s="64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105"/>
      <c r="V28" s="105"/>
      <c r="W28" s="106"/>
      <c r="X28" s="56"/>
    </row>
    <row r="29" spans="1:24" s="52" customFormat="1" ht="9.9499999999999993" customHeight="1" x14ac:dyDescent="0.2">
      <c r="A29" s="64"/>
      <c r="X29" s="56"/>
    </row>
    <row r="30" spans="1:24" s="51" customFormat="1" ht="15" customHeight="1" x14ac:dyDescent="0.2">
      <c r="A30" s="64"/>
      <c r="B30" s="97" t="s">
        <v>87</v>
      </c>
      <c r="C30" s="107"/>
      <c r="D30" s="107"/>
      <c r="E30" s="107"/>
      <c r="F30" s="107"/>
      <c r="G30" s="107"/>
      <c r="H30" s="107"/>
      <c r="I30" s="107"/>
      <c r="J30" s="107"/>
      <c r="K30" s="467" t="str">
        <f>K5</f>
        <v>Jahr 1</v>
      </c>
      <c r="L30" s="467"/>
      <c r="M30" s="467"/>
      <c r="N30" s="467" t="str">
        <f>N5</f>
        <v>Jahr 2</v>
      </c>
      <c r="O30" s="467"/>
      <c r="P30" s="467"/>
      <c r="Q30" s="467" t="str">
        <f>Q5</f>
        <v>Jahr 3</v>
      </c>
      <c r="R30" s="467"/>
      <c r="S30" s="467"/>
      <c r="T30" s="467" t="s">
        <v>53</v>
      </c>
      <c r="U30" s="467"/>
      <c r="V30" s="467"/>
      <c r="W30" s="138"/>
      <c r="X30" s="56"/>
    </row>
    <row r="31" spans="1:24" s="51" customFormat="1" ht="5.0999999999999996" customHeight="1" x14ac:dyDescent="0.2">
      <c r="A31" s="64"/>
      <c r="B31" s="108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102"/>
      <c r="X31" s="56"/>
    </row>
    <row r="32" spans="1:24" s="51" customFormat="1" ht="15" customHeight="1" x14ac:dyDescent="0.2">
      <c r="A32" s="64"/>
      <c r="B32" s="101" t="s">
        <v>20</v>
      </c>
      <c r="C32" s="71" t="s">
        <v>147</v>
      </c>
      <c r="D32" s="52"/>
      <c r="E32" s="52"/>
      <c r="F32" s="52"/>
      <c r="G32" s="52"/>
      <c r="H32" s="52"/>
      <c r="I32" s="52"/>
      <c r="J32" s="52"/>
      <c r="W32" s="136"/>
      <c r="X32" s="56"/>
    </row>
    <row r="33" spans="1:24" s="51" customFormat="1" ht="15" customHeight="1" x14ac:dyDescent="0.2">
      <c r="A33" s="64"/>
      <c r="B33" s="133" t="s">
        <v>55</v>
      </c>
      <c r="C33" s="52" t="s">
        <v>66</v>
      </c>
      <c r="D33" s="52"/>
      <c r="E33" s="52"/>
      <c r="F33" s="52"/>
      <c r="G33" s="52"/>
      <c r="H33" s="52"/>
      <c r="I33" s="52"/>
      <c r="J33" s="52"/>
      <c r="K33" s="465"/>
      <c r="L33" s="465"/>
      <c r="M33" s="465"/>
      <c r="N33" s="465"/>
      <c r="O33" s="465"/>
      <c r="P33" s="465"/>
      <c r="Q33" s="465"/>
      <c r="R33" s="465"/>
      <c r="S33" s="465"/>
      <c r="T33" s="466">
        <f>SUMPRODUCT(ROUND(K33:S33,2))</f>
        <v>0</v>
      </c>
      <c r="U33" s="466"/>
      <c r="V33" s="466"/>
      <c r="W33" s="102"/>
      <c r="X33" s="56"/>
    </row>
    <row r="34" spans="1:24" s="51" customFormat="1" ht="15" customHeight="1" x14ac:dyDescent="0.2">
      <c r="A34" s="64"/>
      <c r="B34" s="133" t="s">
        <v>57</v>
      </c>
      <c r="C34" s="52" t="s">
        <v>149</v>
      </c>
      <c r="D34" s="52"/>
      <c r="E34" s="52"/>
      <c r="F34" s="52"/>
      <c r="G34" s="52"/>
      <c r="H34" s="52"/>
      <c r="I34" s="52"/>
      <c r="J34" s="52"/>
      <c r="K34" s="465"/>
      <c r="L34" s="465"/>
      <c r="M34" s="465"/>
      <c r="N34" s="465"/>
      <c r="O34" s="465"/>
      <c r="P34" s="465"/>
      <c r="Q34" s="465"/>
      <c r="R34" s="465"/>
      <c r="S34" s="465"/>
      <c r="T34" s="466">
        <f t="shared" ref="T34:T35" si="1">SUMPRODUCT(ROUND(K34:S34,2))</f>
        <v>0</v>
      </c>
      <c r="U34" s="466"/>
      <c r="V34" s="466"/>
      <c r="W34" s="102"/>
      <c r="X34" s="56"/>
    </row>
    <row r="35" spans="1:24" s="51" customFormat="1" ht="15" customHeight="1" x14ac:dyDescent="0.2">
      <c r="A35" s="64"/>
      <c r="B35" s="133" t="s">
        <v>91</v>
      </c>
      <c r="C35" s="52" t="s">
        <v>150</v>
      </c>
      <c r="D35" s="52"/>
      <c r="E35" s="52"/>
      <c r="F35" s="52"/>
      <c r="G35" s="52"/>
      <c r="H35" s="52"/>
      <c r="I35" s="52"/>
      <c r="J35" s="52"/>
      <c r="K35" s="474"/>
      <c r="L35" s="475"/>
      <c r="M35" s="476"/>
      <c r="N35" s="474"/>
      <c r="O35" s="475"/>
      <c r="P35" s="476"/>
      <c r="Q35" s="474"/>
      <c r="R35" s="475"/>
      <c r="S35" s="476"/>
      <c r="T35" s="477">
        <f t="shared" si="1"/>
        <v>0</v>
      </c>
      <c r="U35" s="478"/>
      <c r="V35" s="479"/>
      <c r="W35" s="102"/>
      <c r="X35" s="56"/>
    </row>
    <row r="36" spans="1:24" s="51" customFormat="1" ht="15" customHeight="1" x14ac:dyDescent="0.2">
      <c r="A36" s="64"/>
      <c r="B36" s="133"/>
      <c r="C36" s="134" t="str">
        <f>CONCATENATE("Summe ",C32)</f>
        <v>Summe Private Mittel</v>
      </c>
      <c r="D36" s="52"/>
      <c r="E36" s="52"/>
      <c r="F36" s="52"/>
      <c r="G36" s="52"/>
      <c r="H36" s="52"/>
      <c r="I36" s="52"/>
      <c r="J36" s="52"/>
      <c r="K36" s="473">
        <f>SUMPRODUCT(ROUND(K33:K35,2))</f>
        <v>0</v>
      </c>
      <c r="L36" s="473"/>
      <c r="M36" s="473"/>
      <c r="N36" s="473">
        <f>SUMPRODUCT(ROUND(N33:N35,2))</f>
        <v>0</v>
      </c>
      <c r="O36" s="473"/>
      <c r="P36" s="473"/>
      <c r="Q36" s="473">
        <f>SUMPRODUCT(ROUND(Q33:Q35,2))</f>
        <v>0</v>
      </c>
      <c r="R36" s="473"/>
      <c r="S36" s="473"/>
      <c r="T36" s="473">
        <f>SUMPRODUCT(ROUND(T33:T35,2))</f>
        <v>0</v>
      </c>
      <c r="U36" s="473"/>
      <c r="V36" s="473"/>
      <c r="W36" s="102"/>
      <c r="X36" s="56"/>
    </row>
    <row r="37" spans="1:24" s="51" customFormat="1" ht="5.0999999999999996" customHeight="1" x14ac:dyDescent="0.2">
      <c r="A37" s="64"/>
      <c r="B37" s="108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02"/>
      <c r="X37" s="56"/>
    </row>
    <row r="38" spans="1:24" s="51" customFormat="1" ht="15" customHeight="1" x14ac:dyDescent="0.2">
      <c r="A38" s="64"/>
      <c r="B38" s="101" t="s">
        <v>21</v>
      </c>
      <c r="C38" s="71" t="s">
        <v>148</v>
      </c>
      <c r="D38" s="71"/>
      <c r="E38" s="71"/>
      <c r="F38" s="71"/>
      <c r="G38" s="71"/>
      <c r="H38" s="71"/>
      <c r="I38" s="71"/>
      <c r="J38" s="52"/>
      <c r="K38" s="465"/>
      <c r="L38" s="465"/>
      <c r="M38" s="465"/>
      <c r="N38" s="465"/>
      <c r="O38" s="465"/>
      <c r="P38" s="465"/>
      <c r="Q38" s="465"/>
      <c r="R38" s="465"/>
      <c r="S38" s="465"/>
      <c r="T38" s="473">
        <f>SUMPRODUCT(ROUND(K38:S38,2))</f>
        <v>0</v>
      </c>
      <c r="U38" s="473"/>
      <c r="V38" s="473"/>
      <c r="W38" s="136"/>
      <c r="X38" s="56"/>
    </row>
    <row r="39" spans="1:24" s="51" customFormat="1" ht="5.0999999999999996" customHeight="1" x14ac:dyDescent="0.2">
      <c r="A39" s="64"/>
      <c r="B39" s="10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52"/>
      <c r="P39" s="52"/>
      <c r="Q39" s="52"/>
      <c r="R39" s="52"/>
      <c r="S39" s="52"/>
      <c r="T39" s="52"/>
      <c r="U39" s="52"/>
      <c r="V39" s="52"/>
      <c r="W39" s="102"/>
      <c r="X39" s="56"/>
    </row>
    <row r="40" spans="1:24" s="51" customFormat="1" ht="15" customHeight="1" x14ac:dyDescent="0.2">
      <c r="A40" s="64"/>
      <c r="B40" s="101" t="s">
        <v>22</v>
      </c>
      <c r="C40" s="52" t="s">
        <v>88</v>
      </c>
      <c r="D40" s="52"/>
      <c r="E40" s="52"/>
      <c r="F40" s="52"/>
      <c r="G40" s="52"/>
      <c r="H40" s="52"/>
      <c r="I40" s="52"/>
      <c r="J40" s="52"/>
      <c r="K40" s="465"/>
      <c r="L40" s="465"/>
      <c r="M40" s="465"/>
      <c r="N40" s="465"/>
      <c r="O40" s="465"/>
      <c r="P40" s="465"/>
      <c r="Q40" s="465"/>
      <c r="R40" s="465"/>
      <c r="S40" s="465"/>
      <c r="T40" s="473">
        <f>SUMPRODUCT(ROUND(K40:S40,2))</f>
        <v>0</v>
      </c>
      <c r="U40" s="473"/>
      <c r="V40" s="473"/>
      <c r="W40" s="136"/>
      <c r="X40" s="56"/>
    </row>
    <row r="41" spans="1:24" s="51" customFormat="1" ht="5.0999999999999996" customHeight="1" x14ac:dyDescent="0.2">
      <c r="A41" s="64"/>
      <c r="B41" s="109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02"/>
      <c r="X41" s="56"/>
    </row>
    <row r="42" spans="1:24" s="51" customFormat="1" ht="15" customHeight="1" thickBot="1" x14ac:dyDescent="0.25">
      <c r="A42" s="64"/>
      <c r="B42" s="101" t="s">
        <v>28</v>
      </c>
      <c r="C42" s="69"/>
      <c r="D42" s="69"/>
      <c r="E42" s="69"/>
      <c r="F42" s="69"/>
      <c r="G42" s="69"/>
      <c r="H42" s="69"/>
      <c r="I42" s="69"/>
      <c r="J42" s="69"/>
      <c r="K42" s="464">
        <f>SUMPRODUCT(ROUND(K36:K40,2))</f>
        <v>0</v>
      </c>
      <c r="L42" s="464"/>
      <c r="M42" s="464"/>
      <c r="N42" s="464">
        <f>SUMPRODUCT(ROUND(N36:N40,2))</f>
        <v>0</v>
      </c>
      <c r="O42" s="464"/>
      <c r="P42" s="464"/>
      <c r="Q42" s="464">
        <f>SUMPRODUCT(ROUND(Q36:Q40,2))</f>
        <v>0</v>
      </c>
      <c r="R42" s="464"/>
      <c r="S42" s="464"/>
      <c r="T42" s="464">
        <f>SUMPRODUCT(ROUND(T36:T40,2))</f>
        <v>0</v>
      </c>
      <c r="U42" s="464"/>
      <c r="V42" s="464"/>
      <c r="W42" s="137"/>
      <c r="X42" s="56"/>
    </row>
    <row r="43" spans="1:24" s="52" customFormat="1" ht="5.0999999999999996" customHeight="1" thickTop="1" x14ac:dyDescent="0.2">
      <c r="A43" s="64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2"/>
      <c r="X43" s="56"/>
    </row>
    <row r="44" spans="1:24" s="52" customFormat="1" ht="5.0999999999999996" customHeight="1" x14ac:dyDescent="0.2">
      <c r="A44" s="70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8"/>
    </row>
    <row r="45" spans="1:24" s="51" customFormat="1" ht="8.1" customHeight="1" x14ac:dyDescent="0.2">
      <c r="A45" s="27"/>
      <c r="B45" s="27"/>
      <c r="C45" s="27"/>
      <c r="D45" s="27"/>
    </row>
    <row r="46" spans="1:24" s="51" customFormat="1" ht="3.95" customHeight="1" x14ac:dyDescent="0.2">
      <c r="A46" s="11"/>
      <c r="B46" s="11"/>
      <c r="C46" s="11"/>
    </row>
    <row r="47" spans="1:24" s="51" customFormat="1" ht="12" customHeight="1" x14ac:dyDescent="0.2">
      <c r="A47" s="118">
        <v>1</v>
      </c>
      <c r="B47" s="171" t="s">
        <v>83</v>
      </c>
      <c r="C47" s="11"/>
    </row>
    <row r="48" spans="1:24" ht="3.95" customHeight="1" x14ac:dyDescent="0.2">
      <c r="A48" s="53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" x14ac:dyDescent="0.2">
      <c r="A49" s="54" t="str">
        <f>'Seite 1'!$A$71</f>
        <v>Antrag Förderung von Vermarktungs-, Kinder-/Jugendprojekten WMs 2023 in Oberhof</v>
      </c>
    </row>
    <row r="50" spans="1:1" x14ac:dyDescent="0.2">
      <c r="A50" s="54" t="str">
        <f>'Seite 1'!$A$72</f>
        <v>Formularversion: V 2.0 vom 02.01.23 - öffentlich -</v>
      </c>
    </row>
  </sheetData>
  <sheetProtection password="EF62" sheet="1" objects="1" scenarios="1" autoFilter="0"/>
  <mergeCells count="97">
    <mergeCell ref="K36:M36"/>
    <mergeCell ref="N36:P36"/>
    <mergeCell ref="Q36:S36"/>
    <mergeCell ref="T36:V36"/>
    <mergeCell ref="K34:M34"/>
    <mergeCell ref="N34:P34"/>
    <mergeCell ref="Q34:S34"/>
    <mergeCell ref="T34:V34"/>
    <mergeCell ref="K35:M35"/>
    <mergeCell ref="N35:P35"/>
    <mergeCell ref="Q35:S35"/>
    <mergeCell ref="T35:V35"/>
    <mergeCell ref="K33:M33"/>
    <mergeCell ref="N33:P33"/>
    <mergeCell ref="Q33:S33"/>
    <mergeCell ref="T33:V33"/>
    <mergeCell ref="K42:M42"/>
    <mergeCell ref="N42:P42"/>
    <mergeCell ref="Q42:S42"/>
    <mergeCell ref="T42:V42"/>
    <mergeCell ref="K38:M38"/>
    <mergeCell ref="N38:P38"/>
    <mergeCell ref="Q38:S38"/>
    <mergeCell ref="T38:V38"/>
    <mergeCell ref="K40:M40"/>
    <mergeCell ref="N40:P40"/>
    <mergeCell ref="Q40:S40"/>
    <mergeCell ref="T40:V40"/>
    <mergeCell ref="T25:V25"/>
    <mergeCell ref="K30:M30"/>
    <mergeCell ref="N30:P30"/>
    <mergeCell ref="Q30:S30"/>
    <mergeCell ref="T30:V30"/>
    <mergeCell ref="K20:M20"/>
    <mergeCell ref="N20:P20"/>
    <mergeCell ref="Q20:S20"/>
    <mergeCell ref="C24:I24"/>
    <mergeCell ref="K27:M27"/>
    <mergeCell ref="K24:M24"/>
    <mergeCell ref="N24:P24"/>
    <mergeCell ref="Q24:S24"/>
    <mergeCell ref="K25:M25"/>
    <mergeCell ref="N25:P25"/>
    <mergeCell ref="Q25:S25"/>
    <mergeCell ref="K18:M18"/>
    <mergeCell ref="N18:P18"/>
    <mergeCell ref="Q18:S18"/>
    <mergeCell ref="C13:M14"/>
    <mergeCell ref="K23:M23"/>
    <mergeCell ref="N23:P23"/>
    <mergeCell ref="Q23:S23"/>
    <mergeCell ref="C15:I15"/>
    <mergeCell ref="C16:I16"/>
    <mergeCell ref="C17:I17"/>
    <mergeCell ref="C18:I18"/>
    <mergeCell ref="C19:I19"/>
    <mergeCell ref="C23:I23"/>
    <mergeCell ref="K19:M19"/>
    <mergeCell ref="N19:P19"/>
    <mergeCell ref="Q19:S19"/>
    <mergeCell ref="K10:M10"/>
    <mergeCell ref="N10:P10"/>
    <mergeCell ref="Q10:S10"/>
    <mergeCell ref="T10:V10"/>
    <mergeCell ref="T20:V20"/>
    <mergeCell ref="K15:M15"/>
    <mergeCell ref="N15:P15"/>
    <mergeCell ref="Q15:S15"/>
    <mergeCell ref="T15:V15"/>
    <mergeCell ref="K16:M16"/>
    <mergeCell ref="N16:P16"/>
    <mergeCell ref="Q16:S16"/>
    <mergeCell ref="T16:V16"/>
    <mergeCell ref="T19:V19"/>
    <mergeCell ref="K17:M17"/>
    <mergeCell ref="N17:P17"/>
    <mergeCell ref="K5:M5"/>
    <mergeCell ref="K8:M8"/>
    <mergeCell ref="K9:M9"/>
    <mergeCell ref="N9:P9"/>
    <mergeCell ref="Q9:S9"/>
    <mergeCell ref="T1:X1"/>
    <mergeCell ref="Q27:S27"/>
    <mergeCell ref="N8:P8"/>
    <mergeCell ref="Q8:S8"/>
    <mergeCell ref="T8:V8"/>
    <mergeCell ref="T23:V23"/>
    <mergeCell ref="T5:V5"/>
    <mergeCell ref="Q5:S5"/>
    <mergeCell ref="N5:P5"/>
    <mergeCell ref="N27:P27"/>
    <mergeCell ref="T9:V9"/>
    <mergeCell ref="Q17:S17"/>
    <mergeCell ref="T17:V17"/>
    <mergeCell ref="T18:V18"/>
    <mergeCell ref="T27:V27"/>
    <mergeCell ref="T24:V24"/>
  </mergeCells>
  <conditionalFormatting sqref="T1">
    <cfRule type="cellIs" dxfId="5" priority="1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selection activeCell="A66" sqref="A66:I66"/>
    </sheetView>
  </sheetViews>
  <sheetFormatPr baseColWidth="10" defaultRowHeight="12" x14ac:dyDescent="0.2"/>
  <cols>
    <col min="1" max="1" width="1.7109375" style="191" customWidth="1"/>
    <col min="2" max="19" width="5.7109375" style="192" customWidth="1"/>
    <col min="20" max="20" width="1.7109375" style="192" customWidth="1"/>
    <col min="21" max="16384" width="11.42578125" style="192"/>
  </cols>
  <sheetData>
    <row r="1" spans="1:20" s="46" customFormat="1" ht="15" customHeight="1" x14ac:dyDescent="0.2">
      <c r="A1" s="173"/>
      <c r="J1" s="47"/>
      <c r="K1" s="47"/>
      <c r="L1" s="47"/>
      <c r="O1" s="48" t="s">
        <v>18</v>
      </c>
      <c r="P1" s="421" t="str">
        <f>'Seite 1'!$P$20</f>
        <v>F-WMO</v>
      </c>
      <c r="Q1" s="422"/>
      <c r="R1" s="422"/>
      <c r="S1" s="422"/>
      <c r="T1" s="423"/>
    </row>
    <row r="2" spans="1:20" s="46" customFormat="1" ht="12" customHeight="1" x14ac:dyDescent="0.2">
      <c r="A2" s="173"/>
      <c r="J2" s="49"/>
      <c r="K2" s="49"/>
      <c r="L2" s="49"/>
      <c r="M2" s="49"/>
      <c r="N2" s="49"/>
      <c r="O2" s="50"/>
    </row>
    <row r="3" spans="1:20" s="51" customFormat="1" ht="13.5" customHeight="1" x14ac:dyDescent="0.2">
      <c r="A3" s="73"/>
      <c r="B3" s="95" t="s">
        <v>160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1:20" s="42" customFormat="1" ht="13.5" customHeight="1" x14ac:dyDescent="0.2">
      <c r="A4" s="210"/>
      <c r="B4" s="206" t="s">
        <v>90</v>
      </c>
      <c r="C4" s="202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209"/>
    </row>
    <row r="5" spans="1:20" s="42" customFormat="1" ht="13.5" customHeight="1" x14ac:dyDescent="0.2">
      <c r="A5" s="96"/>
      <c r="B5" s="195" t="s">
        <v>19</v>
      </c>
      <c r="C5" s="203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41"/>
    </row>
    <row r="6" spans="1:20" s="42" customFormat="1" ht="13.5" customHeight="1" x14ac:dyDescent="0.2">
      <c r="A6" s="96"/>
      <c r="B6" s="207" t="s">
        <v>55</v>
      </c>
      <c r="C6" s="178" t="s">
        <v>113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7"/>
      <c r="P6" s="177"/>
      <c r="Q6" s="177"/>
      <c r="R6" s="177"/>
      <c r="S6" s="40"/>
      <c r="T6" s="41"/>
    </row>
    <row r="7" spans="1:20" s="42" customFormat="1" ht="13.5" customHeight="1" x14ac:dyDescent="0.2">
      <c r="A7" s="96"/>
      <c r="B7" s="207"/>
      <c r="C7" s="178" t="s">
        <v>114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7"/>
      <c r="P7" s="177"/>
      <c r="Q7" s="177"/>
      <c r="R7" s="177"/>
      <c r="S7" s="40"/>
      <c r="T7" s="41"/>
    </row>
    <row r="8" spans="1:20" s="42" customFormat="1" ht="13.5" customHeight="1" x14ac:dyDescent="0.2">
      <c r="A8" s="96"/>
      <c r="B8" s="207"/>
      <c r="C8" s="178" t="s">
        <v>115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40"/>
      <c r="P8" s="40"/>
      <c r="Q8" s="40"/>
      <c r="R8" s="40"/>
      <c r="S8" s="40"/>
      <c r="T8" s="41"/>
    </row>
    <row r="9" spans="1:20" s="42" customFormat="1" ht="13.5" customHeight="1" x14ac:dyDescent="0.2">
      <c r="A9" s="96"/>
      <c r="B9" s="207"/>
      <c r="C9" s="178" t="s">
        <v>116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40"/>
      <c r="P9" s="40"/>
      <c r="Q9" s="40"/>
      <c r="R9" s="40"/>
      <c r="S9" s="40"/>
      <c r="T9" s="41"/>
    </row>
    <row r="10" spans="1:20" s="42" customFormat="1" ht="13.5" customHeight="1" x14ac:dyDescent="0.2">
      <c r="A10" s="96"/>
      <c r="B10" s="207"/>
      <c r="C10" s="178" t="s">
        <v>117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40"/>
      <c r="P10" s="40"/>
      <c r="Q10" s="40"/>
      <c r="R10" s="40"/>
      <c r="S10" s="40"/>
      <c r="T10" s="41"/>
    </row>
    <row r="11" spans="1:20" s="42" customFormat="1" ht="13.5" customHeight="1" x14ac:dyDescent="0.2">
      <c r="A11" s="96"/>
      <c r="B11" s="207" t="s">
        <v>57</v>
      </c>
      <c r="C11" s="178" t="s">
        <v>118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40"/>
      <c r="P11" s="40"/>
      <c r="Q11" s="40"/>
      <c r="R11" s="40"/>
      <c r="S11" s="40"/>
      <c r="T11" s="41"/>
    </row>
    <row r="12" spans="1:20" s="42" customFormat="1" ht="13.5" customHeight="1" x14ac:dyDescent="0.2">
      <c r="A12" s="96"/>
      <c r="B12" s="208"/>
      <c r="C12" s="178" t="s">
        <v>119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40"/>
      <c r="P12" s="40"/>
      <c r="Q12" s="40"/>
      <c r="R12" s="40"/>
      <c r="S12" s="40"/>
      <c r="T12" s="41"/>
    </row>
    <row r="13" spans="1:20" s="42" customFormat="1" ht="13.5" customHeight="1" x14ac:dyDescent="0.2">
      <c r="A13" s="96"/>
      <c r="B13" s="207" t="s">
        <v>91</v>
      </c>
      <c r="C13" s="204" t="s">
        <v>120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40"/>
      <c r="P13" s="40"/>
      <c r="Q13" s="40"/>
      <c r="R13" s="40"/>
      <c r="S13" s="40"/>
      <c r="T13" s="41"/>
    </row>
    <row r="14" spans="1:20" s="42" customFormat="1" ht="13.5" customHeight="1" x14ac:dyDescent="0.2">
      <c r="A14" s="96"/>
      <c r="B14" s="183"/>
      <c r="C14" s="178" t="s">
        <v>121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40"/>
      <c r="P14" s="40"/>
      <c r="Q14" s="40"/>
      <c r="R14" s="40"/>
      <c r="S14" s="40"/>
      <c r="T14" s="41"/>
    </row>
    <row r="15" spans="1:20" s="42" customFormat="1" ht="13.5" customHeight="1" x14ac:dyDescent="0.2">
      <c r="A15" s="96"/>
      <c r="B15" s="207" t="s">
        <v>92</v>
      </c>
      <c r="C15" s="178" t="s">
        <v>188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40"/>
      <c r="P15" s="40"/>
      <c r="Q15" s="40"/>
      <c r="R15" s="40"/>
      <c r="S15" s="40"/>
      <c r="T15" s="41"/>
    </row>
    <row r="16" spans="1:20" s="42" customFormat="1" ht="13.5" customHeight="1" x14ac:dyDescent="0.2">
      <c r="A16" s="96"/>
      <c r="B16" s="183"/>
      <c r="C16" s="178" t="s">
        <v>262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40"/>
      <c r="P16" s="40"/>
      <c r="Q16" s="40"/>
      <c r="R16" s="40"/>
      <c r="S16" s="40"/>
      <c r="T16" s="41"/>
    </row>
    <row r="17" spans="1:20" s="42" customFormat="1" ht="3.95" customHeight="1" x14ac:dyDescent="0.2">
      <c r="A17" s="96"/>
      <c r="B17" s="183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40"/>
      <c r="P17" s="40"/>
      <c r="Q17" s="40"/>
      <c r="R17" s="40"/>
      <c r="S17" s="40"/>
      <c r="T17" s="41"/>
    </row>
    <row r="18" spans="1:20" s="42" customFormat="1" ht="13.5" customHeight="1" x14ac:dyDescent="0.2">
      <c r="A18" s="96"/>
      <c r="B18" s="183" t="s">
        <v>122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40"/>
      <c r="P18" s="40"/>
      <c r="Q18" s="40"/>
      <c r="R18" s="40"/>
      <c r="S18" s="40"/>
      <c r="T18" s="41"/>
    </row>
    <row r="19" spans="1:20" s="42" customFormat="1" ht="13.5" customHeight="1" x14ac:dyDescent="0.2">
      <c r="A19" s="96"/>
      <c r="B19" s="183" t="s">
        <v>123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40"/>
      <c r="P19" s="40"/>
      <c r="Q19" s="40"/>
      <c r="R19" s="40"/>
      <c r="S19" s="40"/>
      <c r="T19" s="41"/>
    </row>
    <row r="20" spans="1:20" s="42" customFormat="1" ht="3.95" customHeight="1" x14ac:dyDescent="0.2">
      <c r="A20" s="96"/>
      <c r="B20" s="183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40"/>
      <c r="P20" s="40"/>
      <c r="Q20" s="40"/>
      <c r="R20" s="40"/>
      <c r="S20" s="40"/>
      <c r="T20" s="41"/>
    </row>
    <row r="21" spans="1:20" s="42" customFormat="1" ht="13.5" customHeight="1" x14ac:dyDescent="0.2">
      <c r="A21" s="96"/>
      <c r="B21" s="195" t="s">
        <v>19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40"/>
      <c r="P21" s="40"/>
      <c r="Q21" s="40"/>
      <c r="R21" s="40"/>
      <c r="S21" s="40"/>
      <c r="T21" s="41"/>
    </row>
    <row r="22" spans="1:20" s="42" customFormat="1" ht="13.5" customHeight="1" x14ac:dyDescent="0.2">
      <c r="A22" s="96"/>
      <c r="B22" s="207" t="s">
        <v>93</v>
      </c>
      <c r="C22" s="178" t="s">
        <v>177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40"/>
      <c r="P22" s="40"/>
      <c r="Q22" s="40"/>
      <c r="R22" s="40"/>
      <c r="S22" s="40"/>
      <c r="T22" s="41"/>
    </row>
    <row r="23" spans="1:20" s="42" customFormat="1" ht="13.5" customHeight="1" x14ac:dyDescent="0.2">
      <c r="A23" s="96"/>
      <c r="B23" s="40"/>
      <c r="C23" s="178" t="s">
        <v>124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40"/>
      <c r="P23" s="40"/>
      <c r="Q23" s="40"/>
      <c r="R23" s="40"/>
      <c r="S23" s="40"/>
      <c r="T23" s="41"/>
    </row>
    <row r="24" spans="1:20" s="42" customFormat="1" ht="13.5" customHeight="1" x14ac:dyDescent="0.2">
      <c r="A24" s="96"/>
      <c r="B24" s="207" t="s">
        <v>94</v>
      </c>
      <c r="C24" s="178" t="s">
        <v>178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40"/>
      <c r="P24" s="40"/>
      <c r="Q24" s="40"/>
      <c r="R24" s="40"/>
      <c r="S24" s="40"/>
      <c r="T24" s="41"/>
    </row>
    <row r="25" spans="1:20" s="42" customFormat="1" ht="13.5" customHeight="1" x14ac:dyDescent="0.2">
      <c r="A25" s="96"/>
      <c r="B25" s="207" t="s">
        <v>97</v>
      </c>
      <c r="C25" s="178" t="s">
        <v>95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40"/>
      <c r="P25" s="40"/>
      <c r="Q25" s="40"/>
      <c r="R25" s="40"/>
      <c r="S25" s="40"/>
      <c r="T25" s="41"/>
    </row>
    <row r="26" spans="1:20" s="42" customFormat="1" ht="13.5" customHeight="1" x14ac:dyDescent="0.2">
      <c r="A26" s="96"/>
      <c r="B26" s="40"/>
      <c r="C26" s="178" t="s">
        <v>96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40"/>
      <c r="P26" s="40"/>
      <c r="Q26" s="40"/>
      <c r="R26" s="40"/>
      <c r="S26" s="40"/>
      <c r="T26" s="41"/>
    </row>
    <row r="27" spans="1:20" s="42" customFormat="1" ht="13.5" customHeight="1" x14ac:dyDescent="0.2">
      <c r="A27" s="96"/>
      <c r="B27" s="207" t="s">
        <v>99</v>
      </c>
      <c r="C27" s="178" t="s">
        <v>98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40"/>
      <c r="P27" s="40"/>
      <c r="Q27" s="40"/>
      <c r="R27" s="40"/>
      <c r="S27" s="40"/>
      <c r="T27" s="41"/>
    </row>
    <row r="28" spans="1:20" s="42" customFormat="1" ht="13.5" customHeight="1" x14ac:dyDescent="0.2">
      <c r="A28" s="96"/>
      <c r="B28" s="207" t="s">
        <v>101</v>
      </c>
      <c r="C28" s="178" t="s">
        <v>100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40"/>
      <c r="P28" s="40"/>
      <c r="Q28" s="40"/>
      <c r="R28" s="40"/>
      <c r="S28" s="40"/>
      <c r="T28" s="41"/>
    </row>
    <row r="29" spans="1:20" s="42" customFormat="1" ht="13.5" customHeight="1" x14ac:dyDescent="0.2">
      <c r="A29" s="96"/>
      <c r="B29" s="207" t="s">
        <v>103</v>
      </c>
      <c r="C29" s="178" t="s">
        <v>102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40"/>
      <c r="P29" s="40"/>
      <c r="Q29" s="40"/>
      <c r="R29" s="40"/>
      <c r="S29" s="40"/>
      <c r="T29" s="41"/>
    </row>
    <row r="30" spans="1:20" s="42" customFormat="1" ht="13.5" customHeight="1" x14ac:dyDescent="0.2">
      <c r="A30" s="96"/>
      <c r="B30" s="207" t="s">
        <v>261</v>
      </c>
      <c r="C30" s="178" t="s">
        <v>125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40"/>
      <c r="P30" s="40"/>
      <c r="Q30" s="40"/>
      <c r="R30" s="40"/>
      <c r="S30" s="40"/>
      <c r="T30" s="41"/>
    </row>
    <row r="31" spans="1:20" s="42" customFormat="1" ht="13.5" customHeight="1" x14ac:dyDescent="0.2">
      <c r="A31" s="96"/>
      <c r="B31" s="183"/>
      <c r="C31" s="178" t="s">
        <v>126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40"/>
      <c r="P31" s="40"/>
      <c r="Q31" s="40"/>
      <c r="R31" s="40"/>
      <c r="S31" s="40"/>
      <c r="T31" s="41"/>
    </row>
    <row r="32" spans="1:20" s="42" customFormat="1" ht="3.95" customHeight="1" x14ac:dyDescent="0.2">
      <c r="A32" s="205"/>
      <c r="B32" s="187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2"/>
      <c r="P32" s="182"/>
      <c r="Q32" s="182"/>
      <c r="R32" s="182"/>
      <c r="S32" s="182"/>
      <c r="T32" s="188"/>
    </row>
    <row r="33" spans="1:20" s="42" customFormat="1" ht="13.5" customHeight="1" x14ac:dyDescent="0.2">
      <c r="A33" s="210"/>
      <c r="B33" s="206" t="s">
        <v>104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209"/>
    </row>
    <row r="34" spans="1:20" s="42" customFormat="1" ht="13.5" customHeight="1" x14ac:dyDescent="0.2">
      <c r="A34" s="96"/>
      <c r="B34" s="195" t="s">
        <v>19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40"/>
      <c r="P34" s="40"/>
      <c r="Q34" s="40"/>
      <c r="R34" s="40"/>
      <c r="S34" s="40"/>
      <c r="T34" s="41"/>
    </row>
    <row r="35" spans="1:20" s="42" customFormat="1" ht="13.5" customHeight="1" x14ac:dyDescent="0.2">
      <c r="A35" s="96"/>
      <c r="B35" s="207" t="s">
        <v>59</v>
      </c>
      <c r="C35" s="178" t="s">
        <v>179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40"/>
      <c r="P35" s="40"/>
      <c r="Q35" s="40"/>
      <c r="R35" s="40"/>
      <c r="S35" s="40"/>
      <c r="T35" s="41"/>
    </row>
    <row r="36" spans="1:20" s="42" customFormat="1" ht="13.5" customHeight="1" x14ac:dyDescent="0.2">
      <c r="A36" s="96"/>
      <c r="B36" s="207"/>
      <c r="C36" s="178" t="s">
        <v>134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40"/>
      <c r="P36" s="40"/>
      <c r="Q36" s="40"/>
      <c r="R36" s="40"/>
      <c r="S36" s="40"/>
      <c r="T36" s="41"/>
    </row>
    <row r="37" spans="1:20" s="42" customFormat="1" ht="13.5" customHeight="1" x14ac:dyDescent="0.2">
      <c r="A37" s="96"/>
      <c r="B37" s="207" t="s">
        <v>62</v>
      </c>
      <c r="C37" s="178" t="s">
        <v>180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83"/>
      <c r="O37" s="183"/>
      <c r="P37" s="183"/>
      <c r="Q37" s="183"/>
      <c r="R37" s="183"/>
      <c r="S37" s="40"/>
      <c r="T37" s="41"/>
    </row>
    <row r="38" spans="1:20" s="42" customFormat="1" ht="3.95" customHeight="1" x14ac:dyDescent="0.2">
      <c r="A38" s="179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83"/>
      <c r="O38" s="183"/>
      <c r="P38" s="183"/>
      <c r="Q38" s="183"/>
      <c r="R38" s="183"/>
      <c r="S38" s="40"/>
      <c r="T38" s="41"/>
    </row>
    <row r="39" spans="1:20" s="42" customFormat="1" ht="18" customHeight="1" x14ac:dyDescent="0.2">
      <c r="A39" s="179"/>
      <c r="B39" s="183"/>
      <c r="C39" s="184"/>
      <c r="D39" s="185" t="s">
        <v>105</v>
      </c>
      <c r="E39" s="185"/>
      <c r="F39" s="185"/>
      <c r="G39" s="186"/>
      <c r="H39" s="183"/>
      <c r="I39" s="184"/>
      <c r="J39" s="185" t="s">
        <v>106</v>
      </c>
      <c r="K39" s="185"/>
      <c r="L39" s="185"/>
      <c r="M39" s="186"/>
      <c r="N39" s="183"/>
      <c r="O39" s="183"/>
      <c r="P39" s="183"/>
      <c r="Q39" s="183"/>
      <c r="R39" s="183"/>
      <c r="S39" s="40"/>
      <c r="T39" s="41"/>
    </row>
    <row r="40" spans="1:20" s="42" customFormat="1" ht="3.95" customHeight="1" x14ac:dyDescent="0.2">
      <c r="A40" s="179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83"/>
      <c r="O40" s="183"/>
      <c r="P40" s="183"/>
      <c r="Q40" s="183"/>
      <c r="R40" s="183"/>
      <c r="S40" s="40"/>
      <c r="T40" s="41"/>
    </row>
    <row r="41" spans="1:20" s="42" customFormat="1" ht="13.5" customHeight="1" x14ac:dyDescent="0.2">
      <c r="A41" s="96"/>
      <c r="B41" s="183"/>
      <c r="C41" s="178" t="s">
        <v>107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83"/>
      <c r="O41" s="183"/>
      <c r="P41" s="183"/>
      <c r="Q41" s="183"/>
      <c r="R41" s="183"/>
      <c r="S41" s="40"/>
      <c r="T41" s="41"/>
    </row>
    <row r="42" spans="1:20" s="42" customFormat="1" ht="13.5" customHeight="1" x14ac:dyDescent="0.2">
      <c r="A42" s="96"/>
      <c r="B42" s="207" t="s">
        <v>63</v>
      </c>
      <c r="C42" s="178" t="s">
        <v>181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83"/>
      <c r="O42" s="183"/>
      <c r="P42" s="183"/>
      <c r="Q42" s="183"/>
      <c r="R42" s="183"/>
      <c r="S42" s="40"/>
      <c r="T42" s="41"/>
    </row>
    <row r="43" spans="1:20" s="42" customFormat="1" ht="13.5" customHeight="1" x14ac:dyDescent="0.2">
      <c r="A43" s="96"/>
      <c r="B43" s="183"/>
      <c r="C43" s="178" t="s">
        <v>135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83"/>
      <c r="O43" s="183"/>
      <c r="P43" s="183"/>
      <c r="Q43" s="183"/>
      <c r="R43" s="183"/>
      <c r="S43" s="40"/>
      <c r="T43" s="41"/>
    </row>
    <row r="44" spans="1:20" s="42" customFormat="1" ht="13.5" customHeight="1" x14ac:dyDescent="0.2">
      <c r="A44" s="96"/>
      <c r="B44" s="207" t="s">
        <v>108</v>
      </c>
      <c r="C44" s="178" t="s">
        <v>127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83"/>
      <c r="O44" s="183"/>
      <c r="P44" s="183"/>
      <c r="Q44" s="183"/>
      <c r="R44" s="183"/>
      <c r="S44" s="40"/>
      <c r="T44" s="41"/>
    </row>
    <row r="45" spans="1:20" s="42" customFormat="1" ht="13.5" customHeight="1" x14ac:dyDescent="0.2">
      <c r="A45" s="96"/>
      <c r="B45" s="183"/>
      <c r="C45" s="178" t="s">
        <v>128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83"/>
      <c r="O45" s="183"/>
      <c r="P45" s="183"/>
      <c r="Q45" s="183"/>
      <c r="R45" s="183"/>
      <c r="S45" s="40"/>
      <c r="T45" s="41"/>
    </row>
    <row r="46" spans="1:20" s="42" customFormat="1" ht="13.5" customHeight="1" x14ac:dyDescent="0.2">
      <c r="A46" s="96"/>
      <c r="B46" s="207" t="s">
        <v>109</v>
      </c>
      <c r="C46" s="178" t="s">
        <v>182</v>
      </c>
      <c r="D46" s="178"/>
      <c r="E46" s="178"/>
      <c r="F46" s="178"/>
      <c r="G46" s="178"/>
      <c r="H46" s="178"/>
      <c r="I46" s="183"/>
      <c r="J46" s="183"/>
      <c r="K46" s="183"/>
      <c r="L46" s="183"/>
      <c r="M46" s="183"/>
      <c r="N46" s="178"/>
      <c r="O46" s="40"/>
      <c r="P46" s="40"/>
      <c r="Q46" s="40"/>
      <c r="R46" s="40"/>
      <c r="S46" s="40"/>
      <c r="T46" s="41"/>
    </row>
    <row r="47" spans="1:20" s="42" customFormat="1" ht="13.5" customHeight="1" x14ac:dyDescent="0.2">
      <c r="A47" s="96"/>
      <c r="B47" s="207" t="s">
        <v>110</v>
      </c>
      <c r="C47" s="178" t="s">
        <v>129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40"/>
      <c r="P47" s="40"/>
      <c r="Q47" s="40"/>
      <c r="R47" s="40"/>
      <c r="S47" s="40"/>
      <c r="T47" s="41"/>
    </row>
    <row r="48" spans="1:20" s="42" customFormat="1" ht="13.5" customHeight="1" x14ac:dyDescent="0.2">
      <c r="A48" s="96"/>
      <c r="B48" s="183"/>
      <c r="C48" s="178" t="s">
        <v>294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40"/>
      <c r="P48" s="40"/>
      <c r="Q48" s="40"/>
      <c r="R48" s="40"/>
      <c r="S48" s="40"/>
      <c r="T48" s="41"/>
    </row>
    <row r="49" spans="1:20" s="42" customFormat="1" ht="13.5" customHeight="1" x14ac:dyDescent="0.2">
      <c r="A49" s="96"/>
      <c r="B49" s="207" t="s">
        <v>110</v>
      </c>
      <c r="C49" s="178" t="s">
        <v>130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40"/>
      <c r="P49" s="40"/>
      <c r="Q49" s="40"/>
      <c r="R49" s="40"/>
      <c r="S49" s="40"/>
      <c r="T49" s="41"/>
    </row>
    <row r="50" spans="1:20" s="42" customFormat="1" ht="13.5" customHeight="1" x14ac:dyDescent="0.2">
      <c r="A50" s="96"/>
      <c r="B50" s="207" t="s">
        <v>111</v>
      </c>
      <c r="C50" s="178" t="s">
        <v>136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40"/>
      <c r="P50" s="40"/>
      <c r="Q50" s="40"/>
      <c r="R50" s="40"/>
      <c r="S50" s="40"/>
      <c r="T50" s="41"/>
    </row>
    <row r="51" spans="1:20" s="42" customFormat="1" ht="13.5" customHeight="1" x14ac:dyDescent="0.2">
      <c r="A51" s="96"/>
      <c r="B51" s="183"/>
      <c r="C51" s="178" t="s">
        <v>137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40"/>
      <c r="P51" s="40"/>
      <c r="Q51" s="40"/>
      <c r="R51" s="40"/>
      <c r="S51" s="40"/>
      <c r="T51" s="41"/>
    </row>
    <row r="52" spans="1:20" s="42" customFormat="1" ht="13.5" customHeight="1" x14ac:dyDescent="0.2">
      <c r="A52" s="96"/>
      <c r="B52" s="183"/>
      <c r="C52" s="178" t="s">
        <v>138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40"/>
      <c r="P52" s="40"/>
      <c r="Q52" s="40"/>
      <c r="R52" s="40"/>
      <c r="S52" s="40"/>
      <c r="T52" s="41"/>
    </row>
    <row r="53" spans="1:20" s="42" customFormat="1" ht="13.5" customHeight="1" x14ac:dyDescent="0.2">
      <c r="A53" s="96"/>
      <c r="B53" s="183"/>
      <c r="C53" s="178" t="s">
        <v>131</v>
      </c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40"/>
      <c r="P53" s="40"/>
      <c r="Q53" s="40"/>
      <c r="R53" s="40"/>
      <c r="S53" s="40"/>
      <c r="T53" s="41"/>
    </row>
    <row r="54" spans="1:20" s="42" customFormat="1" ht="3.95" customHeight="1" x14ac:dyDescent="0.2">
      <c r="A54" s="180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8"/>
    </row>
    <row r="55" spans="1:20" s="193" customFormat="1" ht="13.5" customHeight="1" x14ac:dyDescent="0.2">
      <c r="A55" s="212"/>
      <c r="B55" s="206" t="s">
        <v>112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213"/>
    </row>
    <row r="56" spans="1:20" s="193" customFormat="1" ht="13.5" customHeight="1" x14ac:dyDescent="0.2">
      <c r="A56" s="194"/>
      <c r="B56" s="211" t="s">
        <v>132</v>
      </c>
      <c r="C56" s="198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96"/>
    </row>
    <row r="57" spans="1:20" s="193" customFormat="1" ht="13.5" customHeight="1" x14ac:dyDescent="0.2">
      <c r="A57" s="194"/>
      <c r="B57" s="211" t="s">
        <v>291</v>
      </c>
      <c r="C57" s="198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96"/>
    </row>
    <row r="58" spans="1:20" s="193" customFormat="1" ht="13.5" customHeight="1" x14ac:dyDescent="0.2">
      <c r="A58" s="194"/>
      <c r="B58" s="211" t="s">
        <v>133</v>
      </c>
      <c r="C58" s="198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96"/>
    </row>
    <row r="59" spans="1:20" s="193" customFormat="1" ht="13.5" customHeight="1" x14ac:dyDescent="0.2">
      <c r="A59" s="194"/>
      <c r="B59" s="211" t="s">
        <v>292</v>
      </c>
      <c r="C59" s="198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96"/>
    </row>
    <row r="60" spans="1:20" s="193" customFormat="1" ht="3.95" customHeight="1" x14ac:dyDescent="0.2">
      <c r="A60" s="199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1"/>
    </row>
    <row r="61" spans="1:20" s="193" customFormat="1" ht="3.95" customHeight="1" x14ac:dyDescent="0.2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</row>
    <row r="62" spans="1:20" s="153" customFormat="1" ht="13.5" customHeight="1" x14ac:dyDescent="0.2">
      <c r="A62" s="480" t="s">
        <v>29</v>
      </c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</row>
    <row r="63" spans="1:20" s="190" customFormat="1" ht="12" customHeight="1" x14ac:dyDescent="0.2">
      <c r="A63" s="189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20" s="190" customFormat="1" ht="12" customHeight="1" x14ac:dyDescent="0.2">
      <c r="A64" s="189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20" s="190" customFormat="1" ht="12" customHeight="1" x14ac:dyDescent="0.2">
      <c r="A65" s="189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20" s="59" customFormat="1" ht="12" customHeight="1" x14ac:dyDescent="0.2">
      <c r="A66" s="481"/>
      <c r="B66" s="481"/>
      <c r="C66" s="481"/>
      <c r="D66" s="481"/>
      <c r="E66" s="481"/>
      <c r="F66" s="481"/>
      <c r="G66" s="481"/>
      <c r="H66" s="481"/>
      <c r="I66" s="481"/>
      <c r="K66" s="482"/>
      <c r="L66" s="482"/>
      <c r="M66" s="482"/>
      <c r="N66" s="482"/>
      <c r="O66" s="482"/>
      <c r="P66" s="482"/>
      <c r="Q66" s="482"/>
      <c r="R66" s="482"/>
      <c r="S66" s="482"/>
      <c r="T66" s="482"/>
    </row>
    <row r="67" spans="1:20" s="59" customFormat="1" ht="12" customHeight="1" x14ac:dyDescent="0.2">
      <c r="A67" s="483"/>
      <c r="B67" s="483"/>
      <c r="C67" s="483"/>
      <c r="D67" s="483"/>
      <c r="E67" s="483"/>
      <c r="F67" s="483"/>
      <c r="G67" s="483"/>
      <c r="H67" s="484">
        <f ca="1">IF('Seite 1'!$P$19="","",'Seite 1'!$P$19)</f>
        <v>44922</v>
      </c>
      <c r="I67" s="484"/>
      <c r="K67" s="485"/>
      <c r="L67" s="485"/>
      <c r="M67" s="485"/>
      <c r="N67" s="485"/>
      <c r="O67" s="485"/>
      <c r="P67" s="485"/>
      <c r="Q67" s="485"/>
      <c r="R67" s="485"/>
      <c r="S67" s="485"/>
      <c r="T67" s="485"/>
    </row>
    <row r="68" spans="1:20" s="61" customFormat="1" ht="11.1" customHeight="1" x14ac:dyDescent="0.2">
      <c r="A68" s="60" t="s">
        <v>23</v>
      </c>
      <c r="B68" s="60"/>
      <c r="C68" s="60"/>
      <c r="D68" s="60"/>
      <c r="E68" s="60"/>
      <c r="F68" s="60"/>
      <c r="G68" s="60"/>
      <c r="H68" s="60"/>
      <c r="K68" s="60" t="s">
        <v>67</v>
      </c>
      <c r="L68" s="60"/>
      <c r="M68" s="60"/>
      <c r="N68" s="60"/>
      <c r="O68" s="60"/>
      <c r="P68" s="60"/>
      <c r="Q68" s="60"/>
      <c r="R68" s="60"/>
      <c r="S68" s="60"/>
      <c r="T68" s="60"/>
    </row>
    <row r="69" spans="1:20" s="63" customFormat="1" ht="11.1" customHeight="1" x14ac:dyDescent="0.2">
      <c r="B69" s="62"/>
      <c r="C69" s="62"/>
      <c r="D69" s="62"/>
      <c r="E69" s="62"/>
      <c r="F69" s="62"/>
      <c r="G69" s="62"/>
      <c r="H69" s="62"/>
      <c r="K69" s="62" t="s">
        <v>24</v>
      </c>
      <c r="L69" s="62"/>
      <c r="M69" s="62"/>
      <c r="N69" s="62"/>
      <c r="O69" s="62"/>
      <c r="P69" s="62"/>
      <c r="Q69" s="62"/>
      <c r="R69" s="62"/>
      <c r="S69" s="62"/>
      <c r="T69" s="62"/>
    </row>
    <row r="70" spans="1:20" s="63" customFormat="1" ht="3.95" customHeight="1" x14ac:dyDescent="0.2">
      <c r="B70" s="62"/>
      <c r="C70" s="62"/>
      <c r="D70" s="62"/>
      <c r="E70" s="62"/>
      <c r="F70" s="62"/>
      <c r="G70" s="62"/>
      <c r="H70" s="62"/>
      <c r="K70" s="62"/>
      <c r="L70" s="62"/>
      <c r="M70" s="62"/>
      <c r="N70" s="62"/>
      <c r="O70" s="62"/>
      <c r="P70" s="62"/>
      <c r="Q70" s="62"/>
      <c r="R70" s="62"/>
      <c r="S70" s="62"/>
      <c r="T70" s="62"/>
    </row>
    <row r="71" spans="1:20" s="46" customFormat="1" ht="11.1" customHeight="1" x14ac:dyDescent="0.2">
      <c r="A71" s="54" t="str">
        <f>'Seite 1'!$A$71</f>
        <v>Antrag Förderung von Vermarktungs-, Kinder-/Jugendprojekten WMs 2023 in Oberhof</v>
      </c>
      <c r="B71" s="47"/>
      <c r="C71" s="47"/>
    </row>
    <row r="72" spans="1:20" s="46" customFormat="1" ht="11.1" customHeight="1" x14ac:dyDescent="0.2">
      <c r="A72" s="54" t="str">
        <f>'Seite 1'!$A$72</f>
        <v>Formularversion: V 2.0 vom 02.01.23 - öffentlich -</v>
      </c>
    </row>
  </sheetData>
  <sheetProtection password="EF62" sheet="1" objects="1" scenarios="1" selectLockedCells="1" autoFilter="0"/>
  <mergeCells count="7">
    <mergeCell ref="P1:T1"/>
    <mergeCell ref="A62:T62"/>
    <mergeCell ref="A66:I66"/>
    <mergeCell ref="K66:T66"/>
    <mergeCell ref="A67:G67"/>
    <mergeCell ref="H67:I67"/>
    <mergeCell ref="K67:T67"/>
  </mergeCells>
  <conditionalFormatting sqref="P1">
    <cfRule type="cellIs" dxfId="4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2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9525</xdr:rowOff>
                  </from>
                  <to>
                    <xdr:col>8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showGridLines="0" workbookViewId="0">
      <selection activeCell="B12" sqref="B12"/>
    </sheetView>
  </sheetViews>
  <sheetFormatPr baseColWidth="10" defaultRowHeight="15" x14ac:dyDescent="0.2"/>
  <cols>
    <col min="1" max="1" width="5.7109375" style="222" customWidth="1"/>
    <col min="2" max="2" width="40.7109375" style="222" customWidth="1"/>
    <col min="3" max="3" width="15.7109375" style="222" customWidth="1"/>
    <col min="4" max="5" width="12.7109375" style="222" customWidth="1"/>
    <col min="6" max="7" width="18.7109375" style="222" customWidth="1"/>
    <col min="8" max="8" width="15.7109375" style="222" customWidth="1"/>
    <col min="9" max="9" width="19.7109375" style="222" customWidth="1"/>
    <col min="10" max="10" width="15.85546875" style="223" hidden="1" customWidth="1"/>
    <col min="11" max="16384" width="11.42578125" style="222"/>
  </cols>
  <sheetData>
    <row r="1" spans="1:10" s="46" customFormat="1" ht="15" customHeight="1" x14ac:dyDescent="0.2">
      <c r="A1" s="45" t="s">
        <v>140</v>
      </c>
      <c r="D1" s="47"/>
      <c r="E1" s="47"/>
      <c r="F1" s="47"/>
      <c r="H1" s="48" t="s">
        <v>18</v>
      </c>
      <c r="I1" s="214" t="str">
        <f>'Seite 1'!$P$20</f>
        <v>F-WMO</v>
      </c>
      <c r="J1" s="251" t="s">
        <v>163</v>
      </c>
    </row>
    <row r="2" spans="1:10" s="46" customFormat="1" ht="15" customHeight="1" x14ac:dyDescent="0.2">
      <c r="A2" s="53"/>
      <c r="B2" s="47"/>
      <c r="C2" s="47"/>
      <c r="I2" s="139" t="str">
        <f>'Seite 1'!$A$71</f>
        <v>Antrag Förderung von Vermarktungs-, Kinder-/Jugendprojekten WMs 2023 in Oberhof</v>
      </c>
      <c r="J2" s="251" t="str">
        <f>"$A$1:$I$"&amp;MAX(A12:A111)+11</f>
        <v>$A$1:$I$11</v>
      </c>
    </row>
    <row r="3" spans="1:10" s="46" customFormat="1" ht="15" customHeight="1" x14ac:dyDescent="0.2">
      <c r="A3" s="53"/>
      <c r="B3" s="47"/>
      <c r="C3" s="47"/>
      <c r="I3" s="140" t="str">
        <f>'Seite 1'!$A$72</f>
        <v>Formularversion: V 2.0 vom 02.01.23 - öffentlich -</v>
      </c>
      <c r="J3" s="251"/>
    </row>
    <row r="4" spans="1:10" s="51" customFormat="1" ht="15" customHeight="1" x14ac:dyDescent="0.2">
      <c r="A4" s="218" t="s">
        <v>139</v>
      </c>
      <c r="B4" s="219"/>
      <c r="C4" s="219"/>
      <c r="D4" s="220"/>
      <c r="E4" s="220"/>
      <c r="F4" s="220"/>
      <c r="G4" s="220"/>
      <c r="H4" s="220"/>
      <c r="I4" s="221">
        <f>SUMPRODUCT(ROUND(I12:I111,2))</f>
        <v>0</v>
      </c>
      <c r="J4" s="252"/>
    </row>
    <row r="5" spans="1:10" ht="15" customHeight="1" x14ac:dyDescent="0.2">
      <c r="G5" s="255" t="s">
        <v>162</v>
      </c>
      <c r="H5" s="247" t="str">
        <f>Kataloge!A1</f>
        <v/>
      </c>
      <c r="I5" s="248">
        <f>SUMPRODUCT(($C$12:$C$111=H5)*(ROUND($I$12:$I$111,2)))</f>
        <v>0</v>
      </c>
      <c r="J5" s="253"/>
    </row>
    <row r="6" spans="1:10" ht="15" customHeight="1" x14ac:dyDescent="0.2">
      <c r="G6" s="254"/>
      <c r="H6" s="249" t="str">
        <f>Kataloge!A2</f>
        <v/>
      </c>
      <c r="I6" s="250">
        <f t="shared" ref="I6:I7" si="0">SUMPRODUCT(($C$12:$C$111=H6)*(ROUND($I$12:$I$111,2)))</f>
        <v>0</v>
      </c>
      <c r="J6" s="253"/>
    </row>
    <row r="7" spans="1:10" ht="15" customHeight="1" x14ac:dyDescent="0.2">
      <c r="G7" s="254"/>
      <c r="H7" s="249" t="str">
        <f>Kataloge!A3</f>
        <v/>
      </c>
      <c r="I7" s="250">
        <f t="shared" si="0"/>
        <v>0</v>
      </c>
      <c r="J7" s="253"/>
    </row>
    <row r="8" spans="1:10" ht="12" customHeight="1" x14ac:dyDescent="0.2">
      <c r="J8" s="253"/>
    </row>
    <row r="9" spans="1:10" ht="15" customHeight="1" x14ac:dyDescent="0.2">
      <c r="A9" s="491" t="s">
        <v>174</v>
      </c>
      <c r="B9" s="493" t="s">
        <v>73</v>
      </c>
      <c r="C9" s="494" t="s">
        <v>161</v>
      </c>
      <c r="D9" s="487" t="s">
        <v>141</v>
      </c>
      <c r="E9" s="488"/>
      <c r="F9" s="486" t="s">
        <v>144</v>
      </c>
      <c r="G9" s="486" t="s">
        <v>145</v>
      </c>
      <c r="H9" s="486" t="s">
        <v>184</v>
      </c>
      <c r="I9" s="486" t="s">
        <v>185</v>
      </c>
      <c r="J9" s="253"/>
    </row>
    <row r="10" spans="1:10" ht="15" customHeight="1" x14ac:dyDescent="0.2">
      <c r="A10" s="492"/>
      <c r="B10" s="493"/>
      <c r="C10" s="495"/>
      <c r="D10" s="489"/>
      <c r="E10" s="490"/>
      <c r="F10" s="486"/>
      <c r="G10" s="486"/>
      <c r="H10" s="486"/>
      <c r="I10" s="486"/>
      <c r="J10" s="253"/>
    </row>
    <row r="11" spans="1:10" ht="15" customHeight="1" x14ac:dyDescent="0.2">
      <c r="A11" s="492"/>
      <c r="B11" s="493"/>
      <c r="C11" s="245" t="s">
        <v>69</v>
      </c>
      <c r="D11" s="224" t="s">
        <v>142</v>
      </c>
      <c r="E11" s="225" t="s">
        <v>143</v>
      </c>
      <c r="F11" s="486"/>
      <c r="G11" s="486"/>
      <c r="H11" s="486"/>
      <c r="I11" s="486"/>
      <c r="J11" s="253"/>
    </row>
    <row r="12" spans="1:10" x14ac:dyDescent="0.2">
      <c r="A12" s="226" t="str">
        <f>IF(COUNTA(B12:I12)&gt;0,ROW()-ROW($A$11),"")</f>
        <v/>
      </c>
      <c r="B12" s="217"/>
      <c r="C12" s="246"/>
      <c r="D12" s="216"/>
      <c r="E12" s="216"/>
      <c r="F12" s="215"/>
      <c r="G12" s="215"/>
      <c r="H12" s="215"/>
      <c r="I12" s="215"/>
      <c r="J12" s="253"/>
    </row>
    <row r="13" spans="1:10" x14ac:dyDescent="0.2">
      <c r="A13" s="226" t="str">
        <f t="shared" ref="A13:A76" si="1">IF(COUNTA(B13:I13)&gt;0,ROW()-ROW($A$11),"")</f>
        <v/>
      </c>
      <c r="B13" s="217"/>
      <c r="C13" s="246"/>
      <c r="D13" s="216"/>
      <c r="E13" s="216"/>
      <c r="F13" s="215"/>
      <c r="G13" s="215"/>
      <c r="H13" s="215"/>
      <c r="I13" s="215"/>
      <c r="J13" s="253"/>
    </row>
    <row r="14" spans="1:10" x14ac:dyDescent="0.2">
      <c r="A14" s="226" t="str">
        <f t="shared" si="1"/>
        <v/>
      </c>
      <c r="B14" s="217"/>
      <c r="C14" s="246"/>
      <c r="D14" s="216"/>
      <c r="E14" s="216"/>
      <c r="F14" s="215"/>
      <c r="G14" s="215"/>
      <c r="H14" s="215"/>
      <c r="I14" s="215"/>
      <c r="J14" s="253"/>
    </row>
    <row r="15" spans="1:10" x14ac:dyDescent="0.2">
      <c r="A15" s="226" t="str">
        <f t="shared" si="1"/>
        <v/>
      </c>
      <c r="B15" s="217"/>
      <c r="C15" s="246"/>
      <c r="D15" s="216"/>
      <c r="E15" s="216"/>
      <c r="F15" s="215"/>
      <c r="G15" s="215"/>
      <c r="H15" s="215"/>
      <c r="I15" s="215"/>
      <c r="J15" s="253"/>
    </row>
    <row r="16" spans="1:10" x14ac:dyDescent="0.2">
      <c r="A16" s="226" t="str">
        <f t="shared" si="1"/>
        <v/>
      </c>
      <c r="B16" s="217"/>
      <c r="C16" s="246"/>
      <c r="D16" s="216"/>
      <c r="E16" s="216"/>
      <c r="F16" s="215"/>
      <c r="G16" s="215"/>
      <c r="H16" s="215"/>
      <c r="I16" s="215"/>
      <c r="J16" s="253"/>
    </row>
    <row r="17" spans="1:10" x14ac:dyDescent="0.2">
      <c r="A17" s="226" t="str">
        <f t="shared" si="1"/>
        <v/>
      </c>
      <c r="B17" s="217"/>
      <c r="C17" s="246"/>
      <c r="D17" s="216"/>
      <c r="E17" s="216"/>
      <c r="F17" s="215"/>
      <c r="G17" s="215"/>
      <c r="H17" s="215"/>
      <c r="I17" s="215"/>
      <c r="J17" s="253"/>
    </row>
    <row r="18" spans="1:10" x14ac:dyDescent="0.2">
      <c r="A18" s="226" t="str">
        <f t="shared" si="1"/>
        <v/>
      </c>
      <c r="B18" s="217"/>
      <c r="C18" s="246"/>
      <c r="D18" s="216"/>
      <c r="E18" s="216"/>
      <c r="F18" s="215"/>
      <c r="G18" s="215"/>
      <c r="H18" s="215"/>
      <c r="I18" s="215"/>
      <c r="J18" s="253"/>
    </row>
    <row r="19" spans="1:10" x14ac:dyDescent="0.2">
      <c r="A19" s="226" t="str">
        <f t="shared" si="1"/>
        <v/>
      </c>
      <c r="B19" s="217"/>
      <c r="C19" s="246"/>
      <c r="D19" s="216"/>
      <c r="E19" s="216"/>
      <c r="F19" s="215"/>
      <c r="G19" s="215"/>
      <c r="H19" s="215"/>
      <c r="I19" s="215"/>
      <c r="J19" s="253"/>
    </row>
    <row r="20" spans="1:10" x14ac:dyDescent="0.2">
      <c r="A20" s="226" t="str">
        <f t="shared" si="1"/>
        <v/>
      </c>
      <c r="B20" s="217"/>
      <c r="C20" s="246"/>
      <c r="D20" s="216"/>
      <c r="E20" s="216"/>
      <c r="F20" s="215"/>
      <c r="G20" s="215"/>
      <c r="H20" s="215"/>
      <c r="I20" s="215"/>
      <c r="J20" s="253"/>
    </row>
    <row r="21" spans="1:10" x14ac:dyDescent="0.2">
      <c r="A21" s="226" t="str">
        <f t="shared" si="1"/>
        <v/>
      </c>
      <c r="B21" s="217"/>
      <c r="C21" s="246"/>
      <c r="D21" s="216"/>
      <c r="E21" s="216"/>
      <c r="F21" s="215"/>
      <c r="G21" s="215"/>
      <c r="H21" s="215"/>
      <c r="I21" s="215"/>
      <c r="J21" s="253"/>
    </row>
    <row r="22" spans="1:10" x14ac:dyDescent="0.2">
      <c r="A22" s="226" t="str">
        <f t="shared" si="1"/>
        <v/>
      </c>
      <c r="B22" s="217"/>
      <c r="C22" s="246"/>
      <c r="D22" s="216"/>
      <c r="E22" s="216"/>
      <c r="F22" s="215"/>
      <c r="G22" s="215"/>
      <c r="H22" s="215"/>
      <c r="I22" s="215"/>
      <c r="J22" s="253"/>
    </row>
    <row r="23" spans="1:10" x14ac:dyDescent="0.2">
      <c r="A23" s="226" t="str">
        <f t="shared" si="1"/>
        <v/>
      </c>
      <c r="B23" s="217"/>
      <c r="C23" s="246"/>
      <c r="D23" s="216"/>
      <c r="E23" s="216"/>
      <c r="F23" s="215"/>
      <c r="G23" s="215"/>
      <c r="H23" s="215"/>
      <c r="I23" s="215"/>
      <c r="J23" s="253"/>
    </row>
    <row r="24" spans="1:10" x14ac:dyDescent="0.2">
      <c r="A24" s="226" t="str">
        <f t="shared" si="1"/>
        <v/>
      </c>
      <c r="B24" s="217"/>
      <c r="C24" s="246"/>
      <c r="D24" s="216"/>
      <c r="E24" s="216"/>
      <c r="F24" s="215"/>
      <c r="G24" s="215"/>
      <c r="H24" s="215"/>
      <c r="I24" s="215"/>
      <c r="J24" s="253"/>
    </row>
    <row r="25" spans="1:10" x14ac:dyDescent="0.2">
      <c r="A25" s="226" t="str">
        <f t="shared" si="1"/>
        <v/>
      </c>
      <c r="B25" s="217"/>
      <c r="C25" s="246"/>
      <c r="D25" s="216"/>
      <c r="E25" s="216"/>
      <c r="F25" s="215"/>
      <c r="G25" s="215"/>
      <c r="H25" s="215"/>
      <c r="I25" s="215"/>
      <c r="J25" s="253"/>
    </row>
    <row r="26" spans="1:10" x14ac:dyDescent="0.2">
      <c r="A26" s="226" t="str">
        <f t="shared" si="1"/>
        <v/>
      </c>
      <c r="B26" s="217"/>
      <c r="C26" s="246"/>
      <c r="D26" s="216"/>
      <c r="E26" s="216"/>
      <c r="F26" s="215"/>
      <c r="G26" s="215"/>
      <c r="H26" s="215"/>
      <c r="I26" s="215"/>
      <c r="J26" s="253"/>
    </row>
    <row r="27" spans="1:10" x14ac:dyDescent="0.2">
      <c r="A27" s="226" t="str">
        <f t="shared" si="1"/>
        <v/>
      </c>
      <c r="B27" s="217"/>
      <c r="C27" s="246"/>
      <c r="D27" s="216"/>
      <c r="E27" s="216"/>
      <c r="F27" s="215"/>
      <c r="G27" s="215"/>
      <c r="H27" s="215"/>
      <c r="I27" s="215"/>
      <c r="J27" s="253"/>
    </row>
    <row r="28" spans="1:10" x14ac:dyDescent="0.2">
      <c r="A28" s="226" t="str">
        <f t="shared" si="1"/>
        <v/>
      </c>
      <c r="B28" s="217"/>
      <c r="C28" s="246"/>
      <c r="D28" s="216"/>
      <c r="E28" s="216"/>
      <c r="F28" s="215"/>
      <c r="G28" s="215"/>
      <c r="H28" s="215"/>
      <c r="I28" s="215"/>
      <c r="J28" s="253"/>
    </row>
    <row r="29" spans="1:10" x14ac:dyDescent="0.2">
      <c r="A29" s="226" t="str">
        <f t="shared" si="1"/>
        <v/>
      </c>
      <c r="B29" s="217"/>
      <c r="C29" s="246"/>
      <c r="D29" s="216"/>
      <c r="E29" s="216"/>
      <c r="F29" s="215"/>
      <c r="G29" s="215"/>
      <c r="H29" s="215"/>
      <c r="I29" s="215"/>
      <c r="J29" s="253"/>
    </row>
    <row r="30" spans="1:10" x14ac:dyDescent="0.2">
      <c r="A30" s="226" t="str">
        <f t="shared" si="1"/>
        <v/>
      </c>
      <c r="B30" s="217"/>
      <c r="C30" s="246"/>
      <c r="D30" s="216"/>
      <c r="E30" s="216"/>
      <c r="F30" s="215"/>
      <c r="G30" s="215"/>
      <c r="H30" s="215"/>
      <c r="I30" s="215"/>
      <c r="J30" s="253"/>
    </row>
    <row r="31" spans="1:10" x14ac:dyDescent="0.2">
      <c r="A31" s="226" t="str">
        <f t="shared" si="1"/>
        <v/>
      </c>
      <c r="B31" s="217"/>
      <c r="C31" s="246"/>
      <c r="D31" s="216"/>
      <c r="E31" s="216"/>
      <c r="F31" s="215"/>
      <c r="G31" s="215"/>
      <c r="H31" s="215"/>
      <c r="I31" s="215"/>
      <c r="J31" s="253"/>
    </row>
    <row r="32" spans="1:10" x14ac:dyDescent="0.2">
      <c r="A32" s="226" t="str">
        <f t="shared" si="1"/>
        <v/>
      </c>
      <c r="B32" s="217"/>
      <c r="C32" s="246"/>
      <c r="D32" s="216"/>
      <c r="E32" s="216"/>
      <c r="F32" s="215"/>
      <c r="G32" s="215"/>
      <c r="H32" s="215"/>
      <c r="I32" s="215"/>
      <c r="J32" s="253"/>
    </row>
    <row r="33" spans="1:10" x14ac:dyDescent="0.2">
      <c r="A33" s="226" t="str">
        <f t="shared" si="1"/>
        <v/>
      </c>
      <c r="B33" s="217"/>
      <c r="C33" s="246"/>
      <c r="D33" s="216"/>
      <c r="E33" s="216"/>
      <c r="F33" s="215"/>
      <c r="G33" s="215"/>
      <c r="H33" s="215"/>
      <c r="I33" s="215"/>
      <c r="J33" s="253"/>
    </row>
    <row r="34" spans="1:10" x14ac:dyDescent="0.2">
      <c r="A34" s="226" t="str">
        <f t="shared" si="1"/>
        <v/>
      </c>
      <c r="B34" s="217"/>
      <c r="C34" s="246"/>
      <c r="D34" s="216"/>
      <c r="E34" s="216"/>
      <c r="F34" s="215"/>
      <c r="G34" s="215"/>
      <c r="H34" s="215"/>
      <c r="I34" s="215"/>
      <c r="J34" s="253"/>
    </row>
    <row r="35" spans="1:10" x14ac:dyDescent="0.2">
      <c r="A35" s="226" t="str">
        <f t="shared" si="1"/>
        <v/>
      </c>
      <c r="B35" s="217"/>
      <c r="C35" s="246"/>
      <c r="D35" s="216"/>
      <c r="E35" s="216"/>
      <c r="F35" s="215"/>
      <c r="G35" s="215"/>
      <c r="H35" s="215"/>
      <c r="I35" s="215"/>
      <c r="J35" s="253"/>
    </row>
    <row r="36" spans="1:10" x14ac:dyDescent="0.2">
      <c r="A36" s="226" t="str">
        <f t="shared" si="1"/>
        <v/>
      </c>
      <c r="B36" s="217"/>
      <c r="C36" s="246"/>
      <c r="D36" s="216"/>
      <c r="E36" s="216"/>
      <c r="F36" s="215"/>
      <c r="G36" s="215"/>
      <c r="H36" s="215"/>
      <c r="I36" s="215"/>
      <c r="J36" s="253"/>
    </row>
    <row r="37" spans="1:10" x14ac:dyDescent="0.2">
      <c r="A37" s="226" t="str">
        <f t="shared" si="1"/>
        <v/>
      </c>
      <c r="B37" s="217"/>
      <c r="C37" s="246"/>
      <c r="D37" s="216"/>
      <c r="E37" s="216"/>
      <c r="F37" s="215"/>
      <c r="G37" s="215"/>
      <c r="H37" s="215"/>
      <c r="I37" s="215"/>
      <c r="J37" s="253"/>
    </row>
    <row r="38" spans="1:10" x14ac:dyDescent="0.2">
      <c r="A38" s="226" t="str">
        <f t="shared" si="1"/>
        <v/>
      </c>
      <c r="B38" s="217"/>
      <c r="C38" s="246"/>
      <c r="D38" s="216"/>
      <c r="E38" s="216"/>
      <c r="F38" s="215"/>
      <c r="G38" s="215"/>
      <c r="H38" s="215"/>
      <c r="I38" s="215"/>
      <c r="J38" s="253"/>
    </row>
    <row r="39" spans="1:10" x14ac:dyDescent="0.2">
      <c r="A39" s="226" t="str">
        <f t="shared" si="1"/>
        <v/>
      </c>
      <c r="B39" s="217"/>
      <c r="C39" s="246"/>
      <c r="D39" s="216"/>
      <c r="E39" s="216"/>
      <c r="F39" s="215"/>
      <c r="G39" s="215"/>
      <c r="H39" s="215"/>
      <c r="I39" s="215"/>
      <c r="J39" s="253"/>
    </row>
    <row r="40" spans="1:10" x14ac:dyDescent="0.2">
      <c r="A40" s="226" t="str">
        <f t="shared" si="1"/>
        <v/>
      </c>
      <c r="B40" s="217"/>
      <c r="C40" s="246"/>
      <c r="D40" s="216"/>
      <c r="E40" s="216"/>
      <c r="F40" s="215"/>
      <c r="G40" s="215"/>
      <c r="H40" s="215"/>
      <c r="I40" s="215"/>
      <c r="J40" s="253"/>
    </row>
    <row r="41" spans="1:10" x14ac:dyDescent="0.2">
      <c r="A41" s="226" t="str">
        <f t="shared" si="1"/>
        <v/>
      </c>
      <c r="B41" s="217"/>
      <c r="C41" s="246"/>
      <c r="D41" s="216"/>
      <c r="E41" s="216"/>
      <c r="F41" s="215"/>
      <c r="G41" s="215"/>
      <c r="H41" s="215"/>
      <c r="I41" s="215"/>
      <c r="J41" s="253"/>
    </row>
    <row r="42" spans="1:10" x14ac:dyDescent="0.2">
      <c r="A42" s="226" t="str">
        <f t="shared" si="1"/>
        <v/>
      </c>
      <c r="B42" s="217"/>
      <c r="C42" s="246"/>
      <c r="D42" s="216"/>
      <c r="E42" s="216"/>
      <c r="F42" s="215"/>
      <c r="G42" s="215"/>
      <c r="H42" s="215"/>
      <c r="I42" s="215"/>
      <c r="J42" s="253"/>
    </row>
    <row r="43" spans="1:10" x14ac:dyDescent="0.2">
      <c r="A43" s="226" t="str">
        <f t="shared" si="1"/>
        <v/>
      </c>
      <c r="B43" s="217"/>
      <c r="C43" s="246"/>
      <c r="D43" s="216"/>
      <c r="E43" s="216"/>
      <c r="F43" s="215"/>
      <c r="G43" s="215"/>
      <c r="H43" s="215"/>
      <c r="I43" s="215"/>
      <c r="J43" s="253"/>
    </row>
    <row r="44" spans="1:10" x14ac:dyDescent="0.2">
      <c r="A44" s="226" t="str">
        <f t="shared" si="1"/>
        <v/>
      </c>
      <c r="B44" s="217"/>
      <c r="C44" s="246"/>
      <c r="D44" s="216"/>
      <c r="E44" s="216"/>
      <c r="F44" s="215"/>
      <c r="G44" s="215"/>
      <c r="H44" s="215"/>
      <c r="I44" s="215"/>
      <c r="J44" s="253"/>
    </row>
    <row r="45" spans="1:10" x14ac:dyDescent="0.2">
      <c r="A45" s="226" t="str">
        <f t="shared" si="1"/>
        <v/>
      </c>
      <c r="B45" s="217"/>
      <c r="C45" s="246"/>
      <c r="D45" s="216"/>
      <c r="E45" s="216"/>
      <c r="F45" s="215"/>
      <c r="G45" s="215"/>
      <c r="H45" s="215"/>
      <c r="I45" s="215"/>
      <c r="J45" s="253"/>
    </row>
    <row r="46" spans="1:10" x14ac:dyDescent="0.2">
      <c r="A46" s="226" t="str">
        <f t="shared" si="1"/>
        <v/>
      </c>
      <c r="B46" s="217"/>
      <c r="C46" s="246"/>
      <c r="D46" s="216"/>
      <c r="E46" s="216"/>
      <c r="F46" s="215"/>
      <c r="G46" s="215"/>
      <c r="H46" s="215"/>
      <c r="I46" s="215"/>
      <c r="J46" s="253"/>
    </row>
    <row r="47" spans="1:10" x14ac:dyDescent="0.2">
      <c r="A47" s="226" t="str">
        <f t="shared" si="1"/>
        <v/>
      </c>
      <c r="B47" s="217"/>
      <c r="C47" s="246"/>
      <c r="D47" s="216"/>
      <c r="E47" s="216"/>
      <c r="F47" s="215"/>
      <c r="G47" s="215"/>
      <c r="H47" s="215"/>
      <c r="I47" s="215"/>
      <c r="J47" s="253"/>
    </row>
    <row r="48" spans="1:10" x14ac:dyDescent="0.2">
      <c r="A48" s="226" t="str">
        <f t="shared" si="1"/>
        <v/>
      </c>
      <c r="B48" s="217"/>
      <c r="C48" s="246"/>
      <c r="D48" s="216"/>
      <c r="E48" s="216"/>
      <c r="F48" s="215"/>
      <c r="G48" s="215"/>
      <c r="H48" s="215"/>
      <c r="I48" s="215"/>
      <c r="J48" s="253"/>
    </row>
    <row r="49" spans="1:10" x14ac:dyDescent="0.2">
      <c r="A49" s="226" t="str">
        <f t="shared" si="1"/>
        <v/>
      </c>
      <c r="B49" s="217"/>
      <c r="C49" s="246"/>
      <c r="D49" s="216"/>
      <c r="E49" s="216"/>
      <c r="F49" s="215"/>
      <c r="G49" s="215"/>
      <c r="H49" s="215"/>
      <c r="I49" s="215"/>
      <c r="J49" s="253"/>
    </row>
    <row r="50" spans="1:10" x14ac:dyDescent="0.2">
      <c r="A50" s="226" t="str">
        <f t="shared" si="1"/>
        <v/>
      </c>
      <c r="B50" s="217"/>
      <c r="C50" s="246"/>
      <c r="D50" s="216"/>
      <c r="E50" s="216"/>
      <c r="F50" s="215"/>
      <c r="G50" s="215"/>
      <c r="H50" s="215"/>
      <c r="I50" s="215"/>
      <c r="J50" s="253"/>
    </row>
    <row r="51" spans="1:10" x14ac:dyDescent="0.2">
      <c r="A51" s="226" t="str">
        <f t="shared" si="1"/>
        <v/>
      </c>
      <c r="B51" s="217"/>
      <c r="C51" s="246"/>
      <c r="D51" s="216"/>
      <c r="E51" s="216"/>
      <c r="F51" s="215"/>
      <c r="G51" s="215"/>
      <c r="H51" s="215"/>
      <c r="I51" s="215"/>
      <c r="J51" s="253"/>
    </row>
    <row r="52" spans="1:10" x14ac:dyDescent="0.2">
      <c r="A52" s="226" t="str">
        <f t="shared" si="1"/>
        <v/>
      </c>
      <c r="B52" s="217"/>
      <c r="C52" s="246"/>
      <c r="D52" s="216"/>
      <c r="E52" s="216"/>
      <c r="F52" s="215"/>
      <c r="G52" s="215"/>
      <c r="H52" s="215"/>
      <c r="I52" s="215"/>
      <c r="J52" s="253"/>
    </row>
    <row r="53" spans="1:10" x14ac:dyDescent="0.2">
      <c r="A53" s="226" t="str">
        <f t="shared" si="1"/>
        <v/>
      </c>
      <c r="B53" s="217"/>
      <c r="C53" s="246"/>
      <c r="D53" s="216"/>
      <c r="E53" s="216"/>
      <c r="F53" s="215"/>
      <c r="G53" s="215"/>
      <c r="H53" s="215"/>
      <c r="I53" s="215"/>
      <c r="J53" s="253"/>
    </row>
    <row r="54" spans="1:10" x14ac:dyDescent="0.2">
      <c r="A54" s="226" t="str">
        <f t="shared" si="1"/>
        <v/>
      </c>
      <c r="B54" s="217"/>
      <c r="C54" s="246"/>
      <c r="D54" s="216"/>
      <c r="E54" s="216"/>
      <c r="F54" s="215"/>
      <c r="G54" s="215"/>
      <c r="H54" s="215"/>
      <c r="I54" s="215"/>
      <c r="J54" s="253"/>
    </row>
    <row r="55" spans="1:10" x14ac:dyDescent="0.2">
      <c r="A55" s="226" t="str">
        <f t="shared" si="1"/>
        <v/>
      </c>
      <c r="B55" s="217"/>
      <c r="C55" s="246"/>
      <c r="D55" s="216"/>
      <c r="E55" s="216"/>
      <c r="F55" s="215"/>
      <c r="G55" s="215"/>
      <c r="H55" s="215"/>
      <c r="I55" s="215"/>
      <c r="J55" s="253"/>
    </row>
    <row r="56" spans="1:10" x14ac:dyDescent="0.2">
      <c r="A56" s="226" t="str">
        <f t="shared" si="1"/>
        <v/>
      </c>
      <c r="B56" s="217"/>
      <c r="C56" s="246"/>
      <c r="D56" s="216"/>
      <c r="E56" s="216"/>
      <c r="F56" s="215"/>
      <c r="G56" s="215"/>
      <c r="H56" s="215"/>
      <c r="I56" s="215"/>
      <c r="J56" s="253"/>
    </row>
    <row r="57" spans="1:10" x14ac:dyDescent="0.2">
      <c r="A57" s="226" t="str">
        <f t="shared" si="1"/>
        <v/>
      </c>
      <c r="B57" s="217"/>
      <c r="C57" s="246"/>
      <c r="D57" s="216"/>
      <c r="E57" s="216"/>
      <c r="F57" s="215"/>
      <c r="G57" s="215"/>
      <c r="H57" s="215"/>
      <c r="I57" s="215"/>
      <c r="J57" s="253"/>
    </row>
    <row r="58" spans="1:10" x14ac:dyDescent="0.2">
      <c r="A58" s="226" t="str">
        <f t="shared" si="1"/>
        <v/>
      </c>
      <c r="B58" s="217"/>
      <c r="C58" s="246"/>
      <c r="D58" s="216"/>
      <c r="E58" s="216"/>
      <c r="F58" s="215"/>
      <c r="G58" s="215"/>
      <c r="H58" s="215"/>
      <c r="I58" s="215"/>
      <c r="J58" s="253"/>
    </row>
    <row r="59" spans="1:10" x14ac:dyDescent="0.2">
      <c r="A59" s="226" t="str">
        <f t="shared" si="1"/>
        <v/>
      </c>
      <c r="B59" s="217"/>
      <c r="C59" s="246"/>
      <c r="D59" s="216"/>
      <c r="E59" s="216"/>
      <c r="F59" s="215"/>
      <c r="G59" s="215"/>
      <c r="H59" s="215"/>
      <c r="I59" s="215"/>
      <c r="J59" s="253"/>
    </row>
    <row r="60" spans="1:10" x14ac:dyDescent="0.2">
      <c r="A60" s="226" t="str">
        <f t="shared" si="1"/>
        <v/>
      </c>
      <c r="B60" s="217"/>
      <c r="C60" s="246"/>
      <c r="D60" s="216"/>
      <c r="E60" s="216"/>
      <c r="F60" s="215"/>
      <c r="G60" s="215"/>
      <c r="H60" s="215"/>
      <c r="I60" s="215"/>
      <c r="J60" s="253"/>
    </row>
    <row r="61" spans="1:10" x14ac:dyDescent="0.2">
      <c r="A61" s="226" t="str">
        <f t="shared" si="1"/>
        <v/>
      </c>
      <c r="B61" s="217"/>
      <c r="C61" s="246"/>
      <c r="D61" s="216"/>
      <c r="E61" s="216"/>
      <c r="F61" s="215"/>
      <c r="G61" s="215"/>
      <c r="H61" s="215"/>
      <c r="I61" s="215"/>
      <c r="J61" s="253"/>
    </row>
    <row r="62" spans="1:10" x14ac:dyDescent="0.2">
      <c r="A62" s="226" t="str">
        <f t="shared" si="1"/>
        <v/>
      </c>
      <c r="B62" s="217"/>
      <c r="C62" s="246"/>
      <c r="D62" s="216"/>
      <c r="E62" s="216"/>
      <c r="F62" s="215"/>
      <c r="G62" s="215"/>
      <c r="H62" s="215"/>
      <c r="I62" s="215"/>
      <c r="J62" s="253"/>
    </row>
    <row r="63" spans="1:10" x14ac:dyDescent="0.2">
      <c r="A63" s="226" t="str">
        <f t="shared" si="1"/>
        <v/>
      </c>
      <c r="B63" s="217"/>
      <c r="C63" s="246"/>
      <c r="D63" s="216"/>
      <c r="E63" s="216"/>
      <c r="F63" s="215"/>
      <c r="G63" s="215"/>
      <c r="H63" s="215"/>
      <c r="I63" s="215"/>
      <c r="J63" s="253"/>
    </row>
    <row r="64" spans="1:10" x14ac:dyDescent="0.2">
      <c r="A64" s="226" t="str">
        <f t="shared" si="1"/>
        <v/>
      </c>
      <c r="B64" s="217"/>
      <c r="C64" s="246"/>
      <c r="D64" s="216"/>
      <c r="E64" s="216"/>
      <c r="F64" s="215"/>
      <c r="G64" s="215"/>
      <c r="H64" s="215"/>
      <c r="I64" s="215"/>
      <c r="J64" s="253"/>
    </row>
    <row r="65" spans="1:10" x14ac:dyDescent="0.2">
      <c r="A65" s="226" t="str">
        <f t="shared" si="1"/>
        <v/>
      </c>
      <c r="B65" s="217"/>
      <c r="C65" s="246"/>
      <c r="D65" s="216"/>
      <c r="E65" s="216"/>
      <c r="F65" s="215"/>
      <c r="G65" s="215"/>
      <c r="H65" s="215"/>
      <c r="I65" s="215"/>
      <c r="J65" s="253"/>
    </row>
    <row r="66" spans="1:10" x14ac:dyDescent="0.2">
      <c r="A66" s="226" t="str">
        <f t="shared" si="1"/>
        <v/>
      </c>
      <c r="B66" s="217"/>
      <c r="C66" s="246"/>
      <c r="D66" s="216"/>
      <c r="E66" s="216"/>
      <c r="F66" s="215"/>
      <c r="G66" s="215"/>
      <c r="H66" s="215"/>
      <c r="I66" s="215"/>
      <c r="J66" s="253"/>
    </row>
    <row r="67" spans="1:10" x14ac:dyDescent="0.2">
      <c r="A67" s="226" t="str">
        <f t="shared" si="1"/>
        <v/>
      </c>
      <c r="B67" s="217"/>
      <c r="C67" s="246"/>
      <c r="D67" s="216"/>
      <c r="E67" s="216"/>
      <c r="F67" s="215"/>
      <c r="G67" s="215"/>
      <c r="H67" s="215"/>
      <c r="I67" s="215"/>
      <c r="J67" s="253"/>
    </row>
    <row r="68" spans="1:10" x14ac:dyDescent="0.2">
      <c r="A68" s="226" t="str">
        <f t="shared" si="1"/>
        <v/>
      </c>
      <c r="B68" s="217"/>
      <c r="C68" s="246"/>
      <c r="D68" s="216"/>
      <c r="E68" s="216"/>
      <c r="F68" s="215"/>
      <c r="G68" s="215"/>
      <c r="H68" s="215"/>
      <c r="I68" s="215"/>
      <c r="J68" s="253"/>
    </row>
    <row r="69" spans="1:10" x14ac:dyDescent="0.2">
      <c r="A69" s="226" t="str">
        <f t="shared" si="1"/>
        <v/>
      </c>
      <c r="B69" s="217"/>
      <c r="C69" s="246"/>
      <c r="D69" s="216"/>
      <c r="E69" s="216"/>
      <c r="F69" s="215"/>
      <c r="G69" s="215"/>
      <c r="H69" s="215"/>
      <c r="I69" s="215"/>
      <c r="J69" s="253"/>
    </row>
    <row r="70" spans="1:10" x14ac:dyDescent="0.2">
      <c r="A70" s="226" t="str">
        <f t="shared" si="1"/>
        <v/>
      </c>
      <c r="B70" s="217"/>
      <c r="C70" s="246"/>
      <c r="D70" s="216"/>
      <c r="E70" s="216"/>
      <c r="F70" s="215"/>
      <c r="G70" s="215"/>
      <c r="H70" s="215"/>
      <c r="I70" s="215"/>
      <c r="J70" s="253"/>
    </row>
    <row r="71" spans="1:10" x14ac:dyDescent="0.2">
      <c r="A71" s="226" t="str">
        <f t="shared" si="1"/>
        <v/>
      </c>
      <c r="B71" s="217"/>
      <c r="C71" s="246"/>
      <c r="D71" s="216"/>
      <c r="E71" s="216"/>
      <c r="F71" s="215"/>
      <c r="G71" s="215"/>
      <c r="H71" s="215"/>
      <c r="I71" s="215"/>
      <c r="J71" s="253"/>
    </row>
    <row r="72" spans="1:10" x14ac:dyDescent="0.2">
      <c r="A72" s="226" t="str">
        <f t="shared" si="1"/>
        <v/>
      </c>
      <c r="B72" s="217"/>
      <c r="C72" s="246"/>
      <c r="D72" s="216"/>
      <c r="E72" s="216"/>
      <c r="F72" s="215"/>
      <c r="G72" s="215"/>
      <c r="H72" s="215"/>
      <c r="I72" s="215"/>
      <c r="J72" s="253"/>
    </row>
    <row r="73" spans="1:10" x14ac:dyDescent="0.2">
      <c r="A73" s="226" t="str">
        <f t="shared" si="1"/>
        <v/>
      </c>
      <c r="B73" s="217"/>
      <c r="C73" s="246"/>
      <c r="D73" s="216"/>
      <c r="E73" s="216"/>
      <c r="F73" s="215"/>
      <c r="G73" s="215"/>
      <c r="H73" s="215"/>
      <c r="I73" s="215"/>
      <c r="J73" s="253"/>
    </row>
    <row r="74" spans="1:10" x14ac:dyDescent="0.2">
      <c r="A74" s="226" t="str">
        <f t="shared" si="1"/>
        <v/>
      </c>
      <c r="B74" s="217"/>
      <c r="C74" s="246"/>
      <c r="D74" s="216"/>
      <c r="E74" s="216"/>
      <c r="F74" s="215"/>
      <c r="G74" s="215"/>
      <c r="H74" s="215"/>
      <c r="I74" s="215"/>
      <c r="J74" s="253"/>
    </row>
    <row r="75" spans="1:10" x14ac:dyDescent="0.2">
      <c r="A75" s="226" t="str">
        <f t="shared" si="1"/>
        <v/>
      </c>
      <c r="B75" s="217"/>
      <c r="C75" s="246"/>
      <c r="D75" s="216"/>
      <c r="E75" s="216"/>
      <c r="F75" s="215"/>
      <c r="G75" s="215"/>
      <c r="H75" s="215"/>
      <c r="I75" s="215"/>
      <c r="J75" s="253"/>
    </row>
    <row r="76" spans="1:10" x14ac:dyDescent="0.2">
      <c r="A76" s="226" t="str">
        <f t="shared" si="1"/>
        <v/>
      </c>
      <c r="B76" s="217"/>
      <c r="C76" s="246"/>
      <c r="D76" s="216"/>
      <c r="E76" s="216"/>
      <c r="F76" s="215"/>
      <c r="G76" s="215"/>
      <c r="H76" s="215"/>
      <c r="I76" s="215"/>
      <c r="J76" s="253"/>
    </row>
    <row r="77" spans="1:10" x14ac:dyDescent="0.2">
      <c r="A77" s="226" t="str">
        <f t="shared" ref="A77:A111" si="2">IF(COUNTA(B77:I77)&gt;0,ROW()-ROW($A$11),"")</f>
        <v/>
      </c>
      <c r="B77" s="217"/>
      <c r="C77" s="246"/>
      <c r="D77" s="216"/>
      <c r="E77" s="216"/>
      <c r="F77" s="215"/>
      <c r="G77" s="215"/>
      <c r="H77" s="215"/>
      <c r="I77" s="215"/>
      <c r="J77" s="253"/>
    </row>
    <row r="78" spans="1:10" x14ac:dyDescent="0.2">
      <c r="A78" s="226" t="str">
        <f t="shared" si="2"/>
        <v/>
      </c>
      <c r="B78" s="217"/>
      <c r="C78" s="246"/>
      <c r="D78" s="216"/>
      <c r="E78" s="216"/>
      <c r="F78" s="215"/>
      <c r="G78" s="215"/>
      <c r="H78" s="215"/>
      <c r="I78" s="215"/>
      <c r="J78" s="253"/>
    </row>
    <row r="79" spans="1:10" x14ac:dyDescent="0.2">
      <c r="A79" s="226" t="str">
        <f t="shared" si="2"/>
        <v/>
      </c>
      <c r="B79" s="217"/>
      <c r="C79" s="246"/>
      <c r="D79" s="216"/>
      <c r="E79" s="216"/>
      <c r="F79" s="215"/>
      <c r="G79" s="215"/>
      <c r="H79" s="215"/>
      <c r="I79" s="215"/>
      <c r="J79" s="253"/>
    </row>
    <row r="80" spans="1:10" x14ac:dyDescent="0.2">
      <c r="A80" s="226" t="str">
        <f t="shared" si="2"/>
        <v/>
      </c>
      <c r="B80" s="217"/>
      <c r="C80" s="246"/>
      <c r="D80" s="216"/>
      <c r="E80" s="216"/>
      <c r="F80" s="215"/>
      <c r="G80" s="215"/>
      <c r="H80" s="215"/>
      <c r="I80" s="215"/>
      <c r="J80" s="253"/>
    </row>
    <row r="81" spans="1:10" x14ac:dyDescent="0.2">
      <c r="A81" s="226" t="str">
        <f t="shared" si="2"/>
        <v/>
      </c>
      <c r="B81" s="217"/>
      <c r="C81" s="246"/>
      <c r="D81" s="216"/>
      <c r="E81" s="216"/>
      <c r="F81" s="215"/>
      <c r="G81" s="215"/>
      <c r="H81" s="215"/>
      <c r="I81" s="215"/>
      <c r="J81" s="253"/>
    </row>
    <row r="82" spans="1:10" x14ac:dyDescent="0.2">
      <c r="A82" s="226" t="str">
        <f t="shared" si="2"/>
        <v/>
      </c>
      <c r="B82" s="217"/>
      <c r="C82" s="246"/>
      <c r="D82" s="216"/>
      <c r="E82" s="216"/>
      <c r="F82" s="215"/>
      <c r="G82" s="215"/>
      <c r="H82" s="215"/>
      <c r="I82" s="215"/>
      <c r="J82" s="253"/>
    </row>
    <row r="83" spans="1:10" x14ac:dyDescent="0.2">
      <c r="A83" s="226" t="str">
        <f t="shared" si="2"/>
        <v/>
      </c>
      <c r="B83" s="217"/>
      <c r="C83" s="246"/>
      <c r="D83" s="216"/>
      <c r="E83" s="216"/>
      <c r="F83" s="215"/>
      <c r="G83" s="215"/>
      <c r="H83" s="215"/>
      <c r="I83" s="215"/>
      <c r="J83" s="253"/>
    </row>
    <row r="84" spans="1:10" x14ac:dyDescent="0.2">
      <c r="A84" s="226" t="str">
        <f t="shared" si="2"/>
        <v/>
      </c>
      <c r="B84" s="217"/>
      <c r="C84" s="246"/>
      <c r="D84" s="216"/>
      <c r="E84" s="216"/>
      <c r="F84" s="215"/>
      <c r="G84" s="215"/>
      <c r="H84" s="215"/>
      <c r="I84" s="215"/>
      <c r="J84" s="253"/>
    </row>
    <row r="85" spans="1:10" x14ac:dyDescent="0.2">
      <c r="A85" s="226" t="str">
        <f t="shared" si="2"/>
        <v/>
      </c>
      <c r="B85" s="217"/>
      <c r="C85" s="246"/>
      <c r="D85" s="216"/>
      <c r="E85" s="216"/>
      <c r="F85" s="215"/>
      <c r="G85" s="215"/>
      <c r="H85" s="215"/>
      <c r="I85" s="215"/>
      <c r="J85" s="253"/>
    </row>
    <row r="86" spans="1:10" x14ac:dyDescent="0.2">
      <c r="A86" s="226" t="str">
        <f t="shared" si="2"/>
        <v/>
      </c>
      <c r="B86" s="217"/>
      <c r="C86" s="246"/>
      <c r="D86" s="216"/>
      <c r="E86" s="216"/>
      <c r="F86" s="215"/>
      <c r="G86" s="215"/>
      <c r="H86" s="215"/>
      <c r="I86" s="215"/>
      <c r="J86" s="253"/>
    </row>
    <row r="87" spans="1:10" x14ac:dyDescent="0.2">
      <c r="A87" s="226" t="str">
        <f t="shared" si="2"/>
        <v/>
      </c>
      <c r="B87" s="217"/>
      <c r="C87" s="246"/>
      <c r="D87" s="216"/>
      <c r="E87" s="216"/>
      <c r="F87" s="215"/>
      <c r="G87" s="215"/>
      <c r="H87" s="215"/>
      <c r="I87" s="215"/>
      <c r="J87" s="253"/>
    </row>
    <row r="88" spans="1:10" x14ac:dyDescent="0.2">
      <c r="A88" s="226" t="str">
        <f t="shared" si="2"/>
        <v/>
      </c>
      <c r="B88" s="217"/>
      <c r="C88" s="246"/>
      <c r="D88" s="216"/>
      <c r="E88" s="216"/>
      <c r="F88" s="215"/>
      <c r="G88" s="215"/>
      <c r="H88" s="215"/>
      <c r="I88" s="215"/>
      <c r="J88" s="253"/>
    </row>
    <row r="89" spans="1:10" x14ac:dyDescent="0.2">
      <c r="A89" s="226" t="str">
        <f t="shared" si="2"/>
        <v/>
      </c>
      <c r="B89" s="217"/>
      <c r="C89" s="246"/>
      <c r="D89" s="216"/>
      <c r="E89" s="216"/>
      <c r="F89" s="215"/>
      <c r="G89" s="215"/>
      <c r="H89" s="215"/>
      <c r="I89" s="215"/>
      <c r="J89" s="253"/>
    </row>
    <row r="90" spans="1:10" x14ac:dyDescent="0.2">
      <c r="A90" s="226" t="str">
        <f t="shared" si="2"/>
        <v/>
      </c>
      <c r="B90" s="217"/>
      <c r="C90" s="246"/>
      <c r="D90" s="216"/>
      <c r="E90" s="216"/>
      <c r="F90" s="215"/>
      <c r="G90" s="215"/>
      <c r="H90" s="215"/>
      <c r="I90" s="215"/>
      <c r="J90" s="253"/>
    </row>
    <row r="91" spans="1:10" x14ac:dyDescent="0.2">
      <c r="A91" s="226" t="str">
        <f t="shared" si="2"/>
        <v/>
      </c>
      <c r="B91" s="217"/>
      <c r="C91" s="246"/>
      <c r="D91" s="216"/>
      <c r="E91" s="216"/>
      <c r="F91" s="215"/>
      <c r="G91" s="215"/>
      <c r="H91" s="215"/>
      <c r="I91" s="215"/>
      <c r="J91" s="253"/>
    </row>
    <row r="92" spans="1:10" x14ac:dyDescent="0.2">
      <c r="A92" s="226" t="str">
        <f t="shared" si="2"/>
        <v/>
      </c>
      <c r="B92" s="217"/>
      <c r="C92" s="246"/>
      <c r="D92" s="216"/>
      <c r="E92" s="216"/>
      <c r="F92" s="215"/>
      <c r="G92" s="215"/>
      <c r="H92" s="215"/>
      <c r="I92" s="215"/>
      <c r="J92" s="253"/>
    </row>
    <row r="93" spans="1:10" x14ac:dyDescent="0.2">
      <c r="A93" s="226" t="str">
        <f t="shared" si="2"/>
        <v/>
      </c>
      <c r="B93" s="217"/>
      <c r="C93" s="246"/>
      <c r="D93" s="216"/>
      <c r="E93" s="216"/>
      <c r="F93" s="215"/>
      <c r="G93" s="215"/>
      <c r="H93" s="215"/>
      <c r="I93" s="215"/>
      <c r="J93" s="253"/>
    </row>
    <row r="94" spans="1:10" x14ac:dyDescent="0.2">
      <c r="A94" s="226" t="str">
        <f t="shared" si="2"/>
        <v/>
      </c>
      <c r="B94" s="217"/>
      <c r="C94" s="246"/>
      <c r="D94" s="216"/>
      <c r="E94" s="216"/>
      <c r="F94" s="215"/>
      <c r="G94" s="215"/>
      <c r="H94" s="215"/>
      <c r="I94" s="215"/>
      <c r="J94" s="253"/>
    </row>
    <row r="95" spans="1:10" x14ac:dyDescent="0.2">
      <c r="A95" s="226" t="str">
        <f t="shared" si="2"/>
        <v/>
      </c>
      <c r="B95" s="217"/>
      <c r="C95" s="246"/>
      <c r="D95" s="216"/>
      <c r="E95" s="216"/>
      <c r="F95" s="215"/>
      <c r="G95" s="215"/>
      <c r="H95" s="215"/>
      <c r="I95" s="215"/>
      <c r="J95" s="253"/>
    </row>
    <row r="96" spans="1:10" x14ac:dyDescent="0.2">
      <c r="A96" s="226" t="str">
        <f t="shared" si="2"/>
        <v/>
      </c>
      <c r="B96" s="217"/>
      <c r="C96" s="246"/>
      <c r="D96" s="216"/>
      <c r="E96" s="216"/>
      <c r="F96" s="215"/>
      <c r="G96" s="215"/>
      <c r="H96" s="215"/>
      <c r="I96" s="215"/>
      <c r="J96" s="253"/>
    </row>
    <row r="97" spans="1:10" x14ac:dyDescent="0.2">
      <c r="A97" s="226" t="str">
        <f t="shared" si="2"/>
        <v/>
      </c>
      <c r="B97" s="217"/>
      <c r="C97" s="246"/>
      <c r="D97" s="216"/>
      <c r="E97" s="216"/>
      <c r="F97" s="215"/>
      <c r="G97" s="215"/>
      <c r="H97" s="215"/>
      <c r="I97" s="215"/>
      <c r="J97" s="253"/>
    </row>
    <row r="98" spans="1:10" x14ac:dyDescent="0.2">
      <c r="A98" s="226" t="str">
        <f t="shared" si="2"/>
        <v/>
      </c>
      <c r="B98" s="217"/>
      <c r="C98" s="246"/>
      <c r="D98" s="216"/>
      <c r="E98" s="216"/>
      <c r="F98" s="215"/>
      <c r="G98" s="215"/>
      <c r="H98" s="215"/>
      <c r="I98" s="215"/>
      <c r="J98" s="253"/>
    </row>
    <row r="99" spans="1:10" x14ac:dyDescent="0.2">
      <c r="A99" s="226" t="str">
        <f t="shared" si="2"/>
        <v/>
      </c>
      <c r="B99" s="217"/>
      <c r="C99" s="246"/>
      <c r="D99" s="216"/>
      <c r="E99" s="216"/>
      <c r="F99" s="215"/>
      <c r="G99" s="215"/>
      <c r="H99" s="215"/>
      <c r="I99" s="215"/>
      <c r="J99" s="253"/>
    </row>
    <row r="100" spans="1:10" x14ac:dyDescent="0.2">
      <c r="A100" s="226" t="str">
        <f t="shared" si="2"/>
        <v/>
      </c>
      <c r="B100" s="217"/>
      <c r="C100" s="246"/>
      <c r="D100" s="216"/>
      <c r="E100" s="216"/>
      <c r="F100" s="215"/>
      <c r="G100" s="215"/>
      <c r="H100" s="215"/>
      <c r="I100" s="215"/>
      <c r="J100" s="253"/>
    </row>
    <row r="101" spans="1:10" x14ac:dyDescent="0.2">
      <c r="A101" s="226" t="str">
        <f t="shared" si="2"/>
        <v/>
      </c>
      <c r="B101" s="217"/>
      <c r="C101" s="246"/>
      <c r="D101" s="216"/>
      <c r="E101" s="216"/>
      <c r="F101" s="215"/>
      <c r="G101" s="215"/>
      <c r="H101" s="215"/>
      <c r="I101" s="215"/>
      <c r="J101" s="253"/>
    </row>
    <row r="102" spans="1:10" x14ac:dyDescent="0.2">
      <c r="A102" s="226" t="str">
        <f t="shared" si="2"/>
        <v/>
      </c>
      <c r="B102" s="217"/>
      <c r="C102" s="246"/>
      <c r="D102" s="216"/>
      <c r="E102" s="216"/>
      <c r="F102" s="215"/>
      <c r="G102" s="215"/>
      <c r="H102" s="215"/>
      <c r="I102" s="215"/>
      <c r="J102" s="253"/>
    </row>
    <row r="103" spans="1:10" x14ac:dyDescent="0.2">
      <c r="A103" s="226" t="str">
        <f t="shared" si="2"/>
        <v/>
      </c>
      <c r="B103" s="217"/>
      <c r="C103" s="246"/>
      <c r="D103" s="216"/>
      <c r="E103" s="216"/>
      <c r="F103" s="215"/>
      <c r="G103" s="215"/>
      <c r="H103" s="215"/>
      <c r="I103" s="215"/>
      <c r="J103" s="253"/>
    </row>
    <row r="104" spans="1:10" x14ac:dyDescent="0.2">
      <c r="A104" s="226" t="str">
        <f t="shared" si="2"/>
        <v/>
      </c>
      <c r="B104" s="217"/>
      <c r="C104" s="246"/>
      <c r="D104" s="216"/>
      <c r="E104" s="216"/>
      <c r="F104" s="215"/>
      <c r="G104" s="215"/>
      <c r="H104" s="215"/>
      <c r="I104" s="215"/>
      <c r="J104" s="253"/>
    </row>
    <row r="105" spans="1:10" x14ac:dyDescent="0.2">
      <c r="A105" s="226" t="str">
        <f t="shared" si="2"/>
        <v/>
      </c>
      <c r="B105" s="217"/>
      <c r="C105" s="246"/>
      <c r="D105" s="216"/>
      <c r="E105" s="216"/>
      <c r="F105" s="215"/>
      <c r="G105" s="215"/>
      <c r="H105" s="215"/>
      <c r="I105" s="215"/>
      <c r="J105" s="253"/>
    </row>
    <row r="106" spans="1:10" x14ac:dyDescent="0.2">
      <c r="A106" s="226" t="str">
        <f t="shared" si="2"/>
        <v/>
      </c>
      <c r="B106" s="217"/>
      <c r="C106" s="246"/>
      <c r="D106" s="216"/>
      <c r="E106" s="216"/>
      <c r="F106" s="215"/>
      <c r="G106" s="215"/>
      <c r="H106" s="215"/>
      <c r="I106" s="215"/>
      <c r="J106" s="253"/>
    </row>
    <row r="107" spans="1:10" x14ac:dyDescent="0.2">
      <c r="A107" s="226" t="str">
        <f t="shared" si="2"/>
        <v/>
      </c>
      <c r="B107" s="217"/>
      <c r="C107" s="246"/>
      <c r="D107" s="216"/>
      <c r="E107" s="216"/>
      <c r="F107" s="215"/>
      <c r="G107" s="215"/>
      <c r="H107" s="215"/>
      <c r="I107" s="215"/>
      <c r="J107" s="253"/>
    </row>
    <row r="108" spans="1:10" x14ac:dyDescent="0.2">
      <c r="A108" s="226" t="str">
        <f t="shared" si="2"/>
        <v/>
      </c>
      <c r="B108" s="217"/>
      <c r="C108" s="246"/>
      <c r="D108" s="216"/>
      <c r="E108" s="216"/>
      <c r="F108" s="215"/>
      <c r="G108" s="215"/>
      <c r="H108" s="215"/>
      <c r="I108" s="215"/>
      <c r="J108" s="253"/>
    </row>
    <row r="109" spans="1:10" x14ac:dyDescent="0.2">
      <c r="A109" s="226" t="str">
        <f t="shared" si="2"/>
        <v/>
      </c>
      <c r="B109" s="217"/>
      <c r="C109" s="246"/>
      <c r="D109" s="216"/>
      <c r="E109" s="216"/>
      <c r="F109" s="215"/>
      <c r="G109" s="215"/>
      <c r="H109" s="215"/>
      <c r="I109" s="215"/>
      <c r="J109" s="253"/>
    </row>
    <row r="110" spans="1:10" x14ac:dyDescent="0.2">
      <c r="A110" s="226" t="str">
        <f t="shared" si="2"/>
        <v/>
      </c>
      <c r="B110" s="217"/>
      <c r="C110" s="246"/>
      <c r="D110" s="216"/>
      <c r="E110" s="216"/>
      <c r="F110" s="215"/>
      <c r="G110" s="215"/>
      <c r="H110" s="215"/>
      <c r="I110" s="215"/>
      <c r="J110" s="253"/>
    </row>
    <row r="111" spans="1:10" x14ac:dyDescent="0.2">
      <c r="A111" s="226" t="str">
        <f t="shared" si="2"/>
        <v/>
      </c>
      <c r="B111" s="217"/>
      <c r="C111" s="246"/>
      <c r="D111" s="216"/>
      <c r="E111" s="216"/>
      <c r="F111" s="215"/>
      <c r="G111" s="215"/>
      <c r="H111" s="215"/>
      <c r="I111" s="215"/>
      <c r="J111" s="253"/>
    </row>
  </sheetData>
  <sheetProtection password="EF62" sheet="1" objects="1" scenarios="1" autoFilter="0"/>
  <mergeCells count="8">
    <mergeCell ref="I9:I11"/>
    <mergeCell ref="D9:E10"/>
    <mergeCell ref="A9:A11"/>
    <mergeCell ref="B9:B11"/>
    <mergeCell ref="F9:F11"/>
    <mergeCell ref="G9:G11"/>
    <mergeCell ref="H9:H11"/>
    <mergeCell ref="C9:C10"/>
  </mergeCells>
  <conditionalFormatting sqref="I1">
    <cfRule type="cellIs" dxfId="3" priority="2" stopIfTrue="1" operator="equal">
      <formula>0</formula>
    </cfRule>
  </conditionalFormatting>
  <conditionalFormatting sqref="D12:D111">
    <cfRule type="cellIs" dxfId="2" priority="1" operator="notBetween">
      <formula>DATE($C12,1,1)</formula>
      <formula>DATE($C12,12,31)</formula>
    </cfRule>
  </conditionalFormatting>
  <dataValidations count="1">
    <dataValidation type="list" allowBlank="1" showErrorMessage="1" errorTitle="Haushaltsjahr" error="Bitte auswählen!" sqref="C12:C111">
      <formula1>HHJ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fitToHeight="0" orientation="landscape" useFirstPageNumber="1" r:id="rId1"/>
  <headerFooter>
    <oddFooter>&amp;C&amp;A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workbookViewId="0">
      <selection activeCell="B8" sqref="B8:I10"/>
    </sheetView>
  </sheetViews>
  <sheetFormatPr baseColWidth="10" defaultRowHeight="15" x14ac:dyDescent="0.2"/>
  <cols>
    <col min="1" max="1" width="1.7109375" style="222" customWidth="1"/>
    <col min="2" max="2" width="18.7109375" style="222" customWidth="1"/>
    <col min="3" max="3" width="3.7109375" style="222" customWidth="1"/>
    <col min="4" max="4" width="20.7109375" style="222" customWidth="1"/>
    <col min="5" max="8" width="10.7109375" style="222" customWidth="1"/>
    <col min="9" max="9" width="15.7109375" style="222" customWidth="1"/>
    <col min="10" max="10" width="1.7109375" style="222" customWidth="1"/>
    <col min="11" max="12" width="15.85546875" style="223" hidden="1" customWidth="1"/>
    <col min="13" max="16384" width="11.42578125" style="222"/>
  </cols>
  <sheetData>
    <row r="1" spans="1:12" s="46" customFormat="1" ht="15" customHeight="1" x14ac:dyDescent="0.2">
      <c r="A1" s="45" t="s">
        <v>167</v>
      </c>
      <c r="F1" s="47"/>
      <c r="G1" s="47"/>
      <c r="H1" s="48" t="s">
        <v>18</v>
      </c>
      <c r="I1" s="421" t="str">
        <f>'Seite 1'!$P$20</f>
        <v>F-WMO</v>
      </c>
      <c r="J1" s="423"/>
      <c r="K1" s="252"/>
      <c r="L1" s="252"/>
    </row>
    <row r="2" spans="1:12" s="46" customFormat="1" ht="15" customHeight="1" x14ac:dyDescent="0.2">
      <c r="A2" s="53"/>
      <c r="B2" s="47"/>
      <c r="C2" s="47"/>
      <c r="D2" s="47"/>
      <c r="E2" s="47"/>
      <c r="J2" s="139" t="str">
        <f>'Seite 1'!$A$71</f>
        <v>Antrag Förderung von Vermarktungs-, Kinder-/Jugendprojekten WMs 2023 in Oberhof</v>
      </c>
      <c r="K2" s="252"/>
      <c r="L2" s="252"/>
    </row>
    <row r="3" spans="1:12" s="46" customFormat="1" ht="15" customHeight="1" x14ac:dyDescent="0.2">
      <c r="A3" s="53"/>
      <c r="B3" s="47"/>
      <c r="C3" s="47"/>
      <c r="D3" s="47"/>
      <c r="E3" s="47"/>
      <c r="J3" s="140" t="str">
        <f>'Seite 1'!$A$72</f>
        <v>Formularversion: V 2.0 vom 02.01.23 - öffentlich -</v>
      </c>
      <c r="K3" s="252"/>
      <c r="L3" s="252"/>
    </row>
    <row r="4" spans="1:12" s="51" customFormat="1" ht="15" customHeight="1" x14ac:dyDescent="0.2">
      <c r="A4" s="218"/>
      <c r="B4" s="219" t="s">
        <v>168</v>
      </c>
      <c r="C4" s="219"/>
      <c r="D4" s="219"/>
      <c r="E4" s="219"/>
      <c r="F4" s="220"/>
      <c r="G4" s="220"/>
      <c r="H4" s="220"/>
      <c r="I4" s="220"/>
      <c r="J4" s="272"/>
      <c r="K4" s="252"/>
      <c r="L4" s="252"/>
    </row>
    <row r="5" spans="1:12" ht="12" customHeight="1" x14ac:dyDescent="0.2">
      <c r="A5" s="280"/>
      <c r="B5" s="273"/>
      <c r="C5" s="273"/>
      <c r="D5" s="273"/>
      <c r="E5" s="273"/>
      <c r="F5" s="273"/>
      <c r="G5" s="273"/>
      <c r="H5" s="273"/>
      <c r="I5" s="273"/>
      <c r="J5" s="281"/>
      <c r="K5" s="252"/>
      <c r="L5" s="252"/>
    </row>
    <row r="6" spans="1:12" ht="18" customHeight="1" x14ac:dyDescent="0.2">
      <c r="A6" s="280"/>
      <c r="B6" s="262" t="s">
        <v>183</v>
      </c>
      <c r="C6" s="177"/>
      <c r="D6" s="177"/>
      <c r="E6" s="177"/>
      <c r="F6" s="177"/>
      <c r="G6" s="261"/>
      <c r="H6" s="261"/>
      <c r="I6" s="261"/>
      <c r="J6" s="281"/>
      <c r="K6" s="263" t="b">
        <v>0</v>
      </c>
      <c r="L6" s="263" t="b">
        <v>0</v>
      </c>
    </row>
    <row r="7" spans="1:12" ht="3.95" customHeight="1" x14ac:dyDescent="0.2">
      <c r="A7" s="280"/>
      <c r="B7" s="262"/>
      <c r="C7" s="177"/>
      <c r="D7" s="177"/>
      <c r="E7" s="177"/>
      <c r="F7" s="177"/>
      <c r="G7" s="261"/>
      <c r="H7" s="261"/>
      <c r="I7" s="261"/>
      <c r="J7" s="281"/>
      <c r="K7" s="252"/>
      <c r="L7" s="252"/>
    </row>
    <row r="8" spans="1:12" ht="12" customHeight="1" x14ac:dyDescent="0.2">
      <c r="A8" s="280"/>
      <c r="B8" s="498"/>
      <c r="C8" s="499"/>
      <c r="D8" s="499"/>
      <c r="E8" s="499"/>
      <c r="F8" s="499"/>
      <c r="G8" s="499"/>
      <c r="H8" s="499"/>
      <c r="I8" s="500"/>
      <c r="J8" s="281"/>
      <c r="K8" s="252">
        <f>IF(AND($K$6=FALSE,$L$6=FALSE),1,IF(AND($K$6=FALSE,$L$6=TRUE),1,0))</f>
        <v>1</v>
      </c>
      <c r="L8" s="252"/>
    </row>
    <row r="9" spans="1:12" ht="12" customHeight="1" x14ac:dyDescent="0.2">
      <c r="A9" s="280"/>
      <c r="B9" s="501"/>
      <c r="C9" s="502"/>
      <c r="D9" s="502"/>
      <c r="E9" s="502"/>
      <c r="F9" s="502"/>
      <c r="G9" s="502"/>
      <c r="H9" s="502"/>
      <c r="I9" s="503"/>
      <c r="J9" s="281"/>
      <c r="K9" s="252">
        <f t="shared" ref="K9:K11" si="0">IF(AND($K$6=FALSE,$L$6=FALSE),1,IF(AND($K$6=FALSE,$L$6=TRUE),1,0))</f>
        <v>1</v>
      </c>
      <c r="L9" s="252"/>
    </row>
    <row r="10" spans="1:12" ht="12" customHeight="1" x14ac:dyDescent="0.2">
      <c r="A10" s="280"/>
      <c r="B10" s="504"/>
      <c r="C10" s="505"/>
      <c r="D10" s="505"/>
      <c r="E10" s="505"/>
      <c r="F10" s="505"/>
      <c r="G10" s="505"/>
      <c r="H10" s="505"/>
      <c r="I10" s="506"/>
      <c r="J10" s="281"/>
      <c r="K10" s="252">
        <f t="shared" si="0"/>
        <v>1</v>
      </c>
      <c r="L10" s="252"/>
    </row>
    <row r="11" spans="1:12" ht="12" customHeight="1" x14ac:dyDescent="0.2">
      <c r="A11" s="280"/>
      <c r="B11" s="273"/>
      <c r="C11" s="273"/>
      <c r="D11" s="273"/>
      <c r="E11" s="273"/>
      <c r="F11" s="273"/>
      <c r="G11" s="273"/>
      <c r="H11" s="273"/>
      <c r="I11" s="273"/>
      <c r="J11" s="281"/>
      <c r="K11" s="252">
        <f t="shared" si="0"/>
        <v>1</v>
      </c>
      <c r="L11" s="252"/>
    </row>
    <row r="12" spans="1:12" ht="12" customHeight="1" x14ac:dyDescent="0.2">
      <c r="A12" s="280"/>
      <c r="B12" s="273"/>
      <c r="C12" s="273"/>
      <c r="D12" s="273"/>
      <c r="E12" s="273"/>
      <c r="F12" s="273"/>
      <c r="G12" s="273"/>
      <c r="H12" s="273"/>
      <c r="I12" s="273"/>
      <c r="J12" s="281"/>
      <c r="K12" s="252">
        <f>IF(AND($K$6=FALSE,$L$6=FALSE),1,IF(AND($K$6=TRUE,$L$6=FALSE),1,0))</f>
        <v>1</v>
      </c>
      <c r="L12" s="252"/>
    </row>
    <row r="13" spans="1:12" ht="18" customHeight="1" x14ac:dyDescent="0.2">
      <c r="A13" s="280"/>
      <c r="B13" s="265" t="s">
        <v>169</v>
      </c>
      <c r="C13" s="274">
        <v>1</v>
      </c>
      <c r="D13" s="275" t="s">
        <v>170</v>
      </c>
      <c r="E13" s="496"/>
      <c r="F13" s="496"/>
      <c r="G13" s="496"/>
      <c r="H13" s="496"/>
      <c r="I13" s="497"/>
      <c r="J13" s="281"/>
      <c r="K13" s="252">
        <f t="shared" ref="K13:K51" si="1">IF(AND($K$6=FALSE,$L$6=FALSE),1,IF(AND($K$6=TRUE,$L$6=FALSE),1,0))</f>
        <v>1</v>
      </c>
      <c r="L13" s="252"/>
    </row>
    <row r="14" spans="1:12" ht="18" customHeight="1" x14ac:dyDescent="0.2">
      <c r="A14" s="280"/>
      <c r="B14" s="273"/>
      <c r="C14" s="276"/>
      <c r="D14" s="275" t="s">
        <v>14</v>
      </c>
      <c r="E14" s="496"/>
      <c r="F14" s="496"/>
      <c r="G14" s="496"/>
      <c r="H14" s="496"/>
      <c r="I14" s="497"/>
      <c r="J14" s="281"/>
      <c r="K14" s="252">
        <f t="shared" si="1"/>
        <v>1</v>
      </c>
      <c r="L14" s="252"/>
    </row>
    <row r="15" spans="1:12" ht="18" customHeight="1" x14ac:dyDescent="0.2">
      <c r="A15" s="280"/>
      <c r="B15" s="264"/>
      <c r="C15" s="276"/>
      <c r="D15" s="275" t="s">
        <v>172</v>
      </c>
      <c r="E15" s="496"/>
      <c r="F15" s="496"/>
      <c r="G15" s="496"/>
      <c r="H15" s="496"/>
      <c r="I15" s="497"/>
      <c r="J15" s="281"/>
      <c r="K15" s="252">
        <f t="shared" si="1"/>
        <v>1</v>
      </c>
      <c r="L15" s="252"/>
    </row>
    <row r="16" spans="1:12" ht="18" customHeight="1" x14ac:dyDescent="0.2">
      <c r="A16" s="280"/>
      <c r="B16" s="273"/>
      <c r="C16" s="277"/>
      <c r="D16" s="275" t="s">
        <v>171</v>
      </c>
      <c r="E16" s="496"/>
      <c r="F16" s="496"/>
      <c r="G16" s="496"/>
      <c r="H16" s="496"/>
      <c r="I16" s="497"/>
      <c r="J16" s="281"/>
      <c r="K16" s="252">
        <f t="shared" si="1"/>
        <v>1</v>
      </c>
      <c r="L16" s="252"/>
    </row>
    <row r="17" spans="1:12" ht="12" customHeight="1" x14ac:dyDescent="0.2">
      <c r="A17" s="280"/>
      <c r="B17" s="265"/>
      <c r="C17" s="273"/>
      <c r="D17" s="273"/>
      <c r="E17" s="273"/>
      <c r="F17" s="273"/>
      <c r="G17" s="273"/>
      <c r="H17" s="273"/>
      <c r="I17" s="273"/>
      <c r="J17" s="281"/>
      <c r="K17" s="252">
        <f t="shared" si="1"/>
        <v>1</v>
      </c>
      <c r="L17" s="252"/>
    </row>
    <row r="18" spans="1:12" ht="18" customHeight="1" x14ac:dyDescent="0.2">
      <c r="A18" s="280"/>
      <c r="B18" s="273"/>
      <c r="C18" s="274">
        <v>2</v>
      </c>
      <c r="D18" s="275" t="s">
        <v>170</v>
      </c>
      <c r="E18" s="496"/>
      <c r="F18" s="496"/>
      <c r="G18" s="496"/>
      <c r="H18" s="496"/>
      <c r="I18" s="497"/>
      <c r="J18" s="281"/>
      <c r="K18" s="252">
        <f t="shared" si="1"/>
        <v>1</v>
      </c>
      <c r="L18" s="252"/>
    </row>
    <row r="19" spans="1:12" ht="18" customHeight="1" x14ac:dyDescent="0.2">
      <c r="A19" s="280"/>
      <c r="B19" s="273"/>
      <c r="C19" s="276"/>
      <c r="D19" s="275" t="s">
        <v>14</v>
      </c>
      <c r="E19" s="496"/>
      <c r="F19" s="496"/>
      <c r="G19" s="496"/>
      <c r="H19" s="496"/>
      <c r="I19" s="497"/>
      <c r="J19" s="281"/>
      <c r="K19" s="252">
        <f t="shared" si="1"/>
        <v>1</v>
      </c>
      <c r="L19" s="252"/>
    </row>
    <row r="20" spans="1:12" ht="18" customHeight="1" x14ac:dyDescent="0.2">
      <c r="A20" s="280"/>
      <c r="B20" s="264"/>
      <c r="C20" s="276"/>
      <c r="D20" s="275" t="s">
        <v>172</v>
      </c>
      <c r="E20" s="496"/>
      <c r="F20" s="496"/>
      <c r="G20" s="496"/>
      <c r="H20" s="496"/>
      <c r="I20" s="497"/>
      <c r="J20" s="281"/>
      <c r="K20" s="252">
        <f t="shared" si="1"/>
        <v>1</v>
      </c>
      <c r="L20" s="252"/>
    </row>
    <row r="21" spans="1:12" ht="18" customHeight="1" x14ac:dyDescent="0.2">
      <c r="A21" s="280"/>
      <c r="B21" s="273"/>
      <c r="C21" s="277"/>
      <c r="D21" s="275" t="s">
        <v>171</v>
      </c>
      <c r="E21" s="496"/>
      <c r="F21" s="496"/>
      <c r="G21" s="496"/>
      <c r="H21" s="496"/>
      <c r="I21" s="497"/>
      <c r="J21" s="281"/>
      <c r="K21" s="252">
        <f t="shared" si="1"/>
        <v>1</v>
      </c>
      <c r="L21" s="252"/>
    </row>
    <row r="22" spans="1:12" ht="12" customHeight="1" x14ac:dyDescent="0.2">
      <c r="A22" s="280"/>
      <c r="B22" s="273"/>
      <c r="C22" s="273"/>
      <c r="D22" s="273"/>
      <c r="E22" s="273"/>
      <c r="F22" s="273"/>
      <c r="G22" s="273"/>
      <c r="H22" s="273"/>
      <c r="I22" s="273"/>
      <c r="J22" s="281"/>
      <c r="K22" s="252">
        <f t="shared" si="1"/>
        <v>1</v>
      </c>
      <c r="L22" s="252"/>
    </row>
    <row r="23" spans="1:12" ht="18" customHeight="1" x14ac:dyDescent="0.2">
      <c r="A23" s="280"/>
      <c r="B23" s="273"/>
      <c r="C23" s="274">
        <v>3</v>
      </c>
      <c r="D23" s="275" t="s">
        <v>170</v>
      </c>
      <c r="E23" s="496"/>
      <c r="F23" s="496"/>
      <c r="G23" s="496"/>
      <c r="H23" s="496"/>
      <c r="I23" s="497"/>
      <c r="J23" s="281"/>
      <c r="K23" s="252">
        <f t="shared" si="1"/>
        <v>1</v>
      </c>
      <c r="L23" s="252"/>
    </row>
    <row r="24" spans="1:12" ht="18" customHeight="1" x14ac:dyDescent="0.2">
      <c r="A24" s="280"/>
      <c r="B24" s="273"/>
      <c r="C24" s="276"/>
      <c r="D24" s="275" t="s">
        <v>14</v>
      </c>
      <c r="E24" s="496"/>
      <c r="F24" s="496"/>
      <c r="G24" s="496"/>
      <c r="H24" s="496"/>
      <c r="I24" s="497"/>
      <c r="J24" s="281"/>
      <c r="K24" s="252">
        <f t="shared" si="1"/>
        <v>1</v>
      </c>
      <c r="L24" s="252"/>
    </row>
    <row r="25" spans="1:12" ht="18" customHeight="1" x14ac:dyDescent="0.2">
      <c r="A25" s="280"/>
      <c r="B25" s="264"/>
      <c r="C25" s="276"/>
      <c r="D25" s="275" t="s">
        <v>172</v>
      </c>
      <c r="E25" s="496"/>
      <c r="F25" s="496"/>
      <c r="G25" s="496"/>
      <c r="H25" s="496"/>
      <c r="I25" s="497"/>
      <c r="J25" s="281"/>
      <c r="K25" s="252">
        <f t="shared" si="1"/>
        <v>1</v>
      </c>
      <c r="L25" s="252"/>
    </row>
    <row r="26" spans="1:12" ht="18" customHeight="1" x14ac:dyDescent="0.2">
      <c r="A26" s="280"/>
      <c r="B26" s="273"/>
      <c r="C26" s="277"/>
      <c r="D26" s="275" t="s">
        <v>171</v>
      </c>
      <c r="E26" s="496"/>
      <c r="F26" s="496"/>
      <c r="G26" s="496"/>
      <c r="H26" s="496"/>
      <c r="I26" s="497"/>
      <c r="J26" s="281"/>
      <c r="K26" s="252">
        <f t="shared" si="1"/>
        <v>1</v>
      </c>
      <c r="L26" s="252"/>
    </row>
    <row r="27" spans="1:12" ht="12" customHeight="1" x14ac:dyDescent="0.2">
      <c r="A27" s="280"/>
      <c r="B27" s="273"/>
      <c r="C27" s="273"/>
      <c r="D27" s="273"/>
      <c r="E27" s="273"/>
      <c r="F27" s="273"/>
      <c r="G27" s="273"/>
      <c r="H27" s="273"/>
      <c r="I27" s="273"/>
      <c r="J27" s="281"/>
      <c r="K27" s="252">
        <f t="shared" si="1"/>
        <v>1</v>
      </c>
      <c r="L27" s="252"/>
    </row>
    <row r="28" spans="1:12" ht="18" customHeight="1" x14ac:dyDescent="0.2">
      <c r="A28" s="280"/>
      <c r="B28" s="273"/>
      <c r="C28" s="274">
        <v>4</v>
      </c>
      <c r="D28" s="275" t="s">
        <v>170</v>
      </c>
      <c r="E28" s="496"/>
      <c r="F28" s="496"/>
      <c r="G28" s="496"/>
      <c r="H28" s="496"/>
      <c r="I28" s="497"/>
      <c r="J28" s="281"/>
      <c r="K28" s="252">
        <f t="shared" si="1"/>
        <v>1</v>
      </c>
      <c r="L28" s="252"/>
    </row>
    <row r="29" spans="1:12" ht="18" customHeight="1" x14ac:dyDescent="0.2">
      <c r="A29" s="280"/>
      <c r="B29" s="273"/>
      <c r="C29" s="276"/>
      <c r="D29" s="275" t="s">
        <v>14</v>
      </c>
      <c r="E29" s="496"/>
      <c r="F29" s="496"/>
      <c r="G29" s="496"/>
      <c r="H29" s="496"/>
      <c r="I29" s="497"/>
      <c r="J29" s="281"/>
      <c r="K29" s="252">
        <f t="shared" si="1"/>
        <v>1</v>
      </c>
      <c r="L29" s="252"/>
    </row>
    <row r="30" spans="1:12" ht="18" customHeight="1" x14ac:dyDescent="0.2">
      <c r="A30" s="280"/>
      <c r="B30" s="264"/>
      <c r="C30" s="276"/>
      <c r="D30" s="275" t="s">
        <v>172</v>
      </c>
      <c r="E30" s="496"/>
      <c r="F30" s="496"/>
      <c r="G30" s="496"/>
      <c r="H30" s="496"/>
      <c r="I30" s="497"/>
      <c r="J30" s="281"/>
      <c r="K30" s="252">
        <f t="shared" si="1"/>
        <v>1</v>
      </c>
      <c r="L30" s="252"/>
    </row>
    <row r="31" spans="1:12" ht="18" customHeight="1" x14ac:dyDescent="0.2">
      <c r="A31" s="280"/>
      <c r="B31" s="273"/>
      <c r="C31" s="277"/>
      <c r="D31" s="275" t="s">
        <v>171</v>
      </c>
      <c r="E31" s="496"/>
      <c r="F31" s="496"/>
      <c r="G31" s="496"/>
      <c r="H31" s="496"/>
      <c r="I31" s="497"/>
      <c r="J31" s="281"/>
      <c r="K31" s="252">
        <f t="shared" si="1"/>
        <v>1</v>
      </c>
      <c r="L31" s="252"/>
    </row>
    <row r="32" spans="1:12" ht="12" customHeight="1" x14ac:dyDescent="0.2">
      <c r="A32" s="280"/>
      <c r="B32" s="273"/>
      <c r="C32" s="273"/>
      <c r="D32" s="273"/>
      <c r="E32" s="273"/>
      <c r="F32" s="273"/>
      <c r="G32" s="273"/>
      <c r="H32" s="273"/>
      <c r="I32" s="273"/>
      <c r="J32" s="281"/>
      <c r="K32" s="252">
        <f t="shared" si="1"/>
        <v>1</v>
      </c>
      <c r="L32" s="252"/>
    </row>
    <row r="33" spans="1:12" ht="18" customHeight="1" x14ac:dyDescent="0.2">
      <c r="A33" s="280"/>
      <c r="B33" s="273"/>
      <c r="C33" s="274">
        <v>5</v>
      </c>
      <c r="D33" s="275" t="s">
        <v>170</v>
      </c>
      <c r="E33" s="496"/>
      <c r="F33" s="496"/>
      <c r="G33" s="496"/>
      <c r="H33" s="496"/>
      <c r="I33" s="497"/>
      <c r="J33" s="281"/>
      <c r="K33" s="252">
        <f t="shared" si="1"/>
        <v>1</v>
      </c>
      <c r="L33" s="252"/>
    </row>
    <row r="34" spans="1:12" ht="18" customHeight="1" x14ac:dyDescent="0.2">
      <c r="A34" s="280"/>
      <c r="B34" s="273"/>
      <c r="C34" s="276"/>
      <c r="D34" s="275" t="s">
        <v>14</v>
      </c>
      <c r="E34" s="496"/>
      <c r="F34" s="496"/>
      <c r="G34" s="496"/>
      <c r="H34" s="496"/>
      <c r="I34" s="497"/>
      <c r="J34" s="281"/>
      <c r="K34" s="252">
        <f t="shared" si="1"/>
        <v>1</v>
      </c>
      <c r="L34" s="252"/>
    </row>
    <row r="35" spans="1:12" ht="18" customHeight="1" x14ac:dyDescent="0.2">
      <c r="A35" s="280"/>
      <c r="B35" s="264"/>
      <c r="C35" s="276"/>
      <c r="D35" s="275" t="s">
        <v>172</v>
      </c>
      <c r="E35" s="496"/>
      <c r="F35" s="496"/>
      <c r="G35" s="496"/>
      <c r="H35" s="496"/>
      <c r="I35" s="497"/>
      <c r="J35" s="281"/>
      <c r="K35" s="252">
        <f t="shared" si="1"/>
        <v>1</v>
      </c>
      <c r="L35" s="252"/>
    </row>
    <row r="36" spans="1:12" ht="18" customHeight="1" x14ac:dyDescent="0.2">
      <c r="A36" s="280"/>
      <c r="B36" s="273"/>
      <c r="C36" s="277"/>
      <c r="D36" s="275" t="s">
        <v>171</v>
      </c>
      <c r="E36" s="496"/>
      <c r="F36" s="496"/>
      <c r="G36" s="496"/>
      <c r="H36" s="496"/>
      <c r="I36" s="497"/>
      <c r="J36" s="281"/>
      <c r="K36" s="252">
        <f t="shared" si="1"/>
        <v>1</v>
      </c>
      <c r="L36" s="252"/>
    </row>
    <row r="37" spans="1:12" ht="12" customHeight="1" x14ac:dyDescent="0.2">
      <c r="A37" s="280"/>
      <c r="B37" s="273"/>
      <c r="C37" s="273"/>
      <c r="D37" s="273"/>
      <c r="E37" s="273"/>
      <c r="F37" s="273"/>
      <c r="G37" s="273"/>
      <c r="H37" s="273"/>
      <c r="I37" s="273"/>
      <c r="J37" s="281"/>
      <c r="K37" s="252">
        <f t="shared" si="1"/>
        <v>1</v>
      </c>
      <c r="L37" s="252"/>
    </row>
    <row r="38" spans="1:12" ht="18" customHeight="1" x14ac:dyDescent="0.2">
      <c r="A38" s="280"/>
      <c r="B38" s="273"/>
      <c r="C38" s="274">
        <v>6</v>
      </c>
      <c r="D38" s="275" t="s">
        <v>170</v>
      </c>
      <c r="E38" s="496"/>
      <c r="F38" s="496"/>
      <c r="G38" s="496"/>
      <c r="H38" s="496"/>
      <c r="I38" s="497"/>
      <c r="J38" s="281"/>
      <c r="K38" s="252">
        <f t="shared" si="1"/>
        <v>1</v>
      </c>
      <c r="L38" s="252"/>
    </row>
    <row r="39" spans="1:12" ht="18" customHeight="1" x14ac:dyDescent="0.2">
      <c r="A39" s="280"/>
      <c r="B39" s="273"/>
      <c r="C39" s="276"/>
      <c r="D39" s="275" t="s">
        <v>14</v>
      </c>
      <c r="E39" s="496"/>
      <c r="F39" s="496"/>
      <c r="G39" s="496"/>
      <c r="H39" s="496"/>
      <c r="I39" s="497"/>
      <c r="J39" s="281"/>
      <c r="K39" s="252">
        <f t="shared" si="1"/>
        <v>1</v>
      </c>
      <c r="L39" s="252"/>
    </row>
    <row r="40" spans="1:12" ht="18" customHeight="1" x14ac:dyDescent="0.2">
      <c r="A40" s="280"/>
      <c r="B40" s="264"/>
      <c r="C40" s="276"/>
      <c r="D40" s="275" t="s">
        <v>172</v>
      </c>
      <c r="E40" s="496"/>
      <c r="F40" s="496"/>
      <c r="G40" s="496"/>
      <c r="H40" s="496"/>
      <c r="I40" s="497"/>
      <c r="J40" s="281"/>
      <c r="K40" s="252">
        <f t="shared" si="1"/>
        <v>1</v>
      </c>
      <c r="L40" s="252"/>
    </row>
    <row r="41" spans="1:12" ht="18" customHeight="1" x14ac:dyDescent="0.2">
      <c r="A41" s="280"/>
      <c r="B41" s="273"/>
      <c r="C41" s="277"/>
      <c r="D41" s="275" t="s">
        <v>171</v>
      </c>
      <c r="E41" s="496"/>
      <c r="F41" s="496"/>
      <c r="G41" s="496"/>
      <c r="H41" s="496"/>
      <c r="I41" s="497"/>
      <c r="J41" s="281"/>
      <c r="K41" s="252">
        <f t="shared" si="1"/>
        <v>1</v>
      </c>
      <c r="L41" s="252"/>
    </row>
    <row r="42" spans="1:12" ht="12" customHeight="1" x14ac:dyDescent="0.2">
      <c r="A42" s="280"/>
      <c r="B42" s="273"/>
      <c r="C42" s="273"/>
      <c r="D42" s="273"/>
      <c r="E42" s="273"/>
      <c r="F42" s="273"/>
      <c r="G42" s="273"/>
      <c r="H42" s="273"/>
      <c r="I42" s="273"/>
      <c r="J42" s="281"/>
      <c r="K42" s="252">
        <f t="shared" si="1"/>
        <v>1</v>
      </c>
      <c r="L42" s="252"/>
    </row>
    <row r="43" spans="1:12" ht="18" customHeight="1" x14ac:dyDescent="0.2">
      <c r="A43" s="280"/>
      <c r="B43" s="273"/>
      <c r="C43" s="274">
        <v>7</v>
      </c>
      <c r="D43" s="275" t="s">
        <v>170</v>
      </c>
      <c r="E43" s="496"/>
      <c r="F43" s="496"/>
      <c r="G43" s="496"/>
      <c r="H43" s="496"/>
      <c r="I43" s="497"/>
      <c r="J43" s="281"/>
      <c r="K43" s="252">
        <f t="shared" si="1"/>
        <v>1</v>
      </c>
      <c r="L43" s="252"/>
    </row>
    <row r="44" spans="1:12" ht="18" customHeight="1" x14ac:dyDescent="0.2">
      <c r="A44" s="280"/>
      <c r="B44" s="273"/>
      <c r="C44" s="276"/>
      <c r="D44" s="275" t="s">
        <v>14</v>
      </c>
      <c r="E44" s="496"/>
      <c r="F44" s="496"/>
      <c r="G44" s="496"/>
      <c r="H44" s="496"/>
      <c r="I44" s="497"/>
      <c r="J44" s="281"/>
      <c r="K44" s="252">
        <f t="shared" si="1"/>
        <v>1</v>
      </c>
      <c r="L44" s="252"/>
    </row>
    <row r="45" spans="1:12" ht="18" customHeight="1" x14ac:dyDescent="0.2">
      <c r="A45" s="280"/>
      <c r="B45" s="264"/>
      <c r="C45" s="276"/>
      <c r="D45" s="275" t="s">
        <v>172</v>
      </c>
      <c r="E45" s="496"/>
      <c r="F45" s="496"/>
      <c r="G45" s="496"/>
      <c r="H45" s="496"/>
      <c r="I45" s="497"/>
      <c r="J45" s="281"/>
      <c r="K45" s="252">
        <f t="shared" si="1"/>
        <v>1</v>
      </c>
      <c r="L45" s="252"/>
    </row>
    <row r="46" spans="1:12" ht="18" customHeight="1" x14ac:dyDescent="0.2">
      <c r="A46" s="280"/>
      <c r="B46" s="273"/>
      <c r="C46" s="277"/>
      <c r="D46" s="275" t="s">
        <v>171</v>
      </c>
      <c r="E46" s="496"/>
      <c r="F46" s="496"/>
      <c r="G46" s="496"/>
      <c r="H46" s="496"/>
      <c r="I46" s="497"/>
      <c r="J46" s="281"/>
      <c r="K46" s="252">
        <f t="shared" si="1"/>
        <v>1</v>
      </c>
      <c r="L46" s="252"/>
    </row>
    <row r="47" spans="1:12" ht="12" customHeight="1" x14ac:dyDescent="0.2">
      <c r="A47" s="280"/>
      <c r="B47" s="273"/>
      <c r="C47" s="273"/>
      <c r="D47" s="273"/>
      <c r="E47" s="273"/>
      <c r="F47" s="273"/>
      <c r="G47" s="273"/>
      <c r="H47" s="273"/>
      <c r="I47" s="273"/>
      <c r="J47" s="281"/>
      <c r="K47" s="252">
        <f t="shared" si="1"/>
        <v>1</v>
      </c>
      <c r="L47" s="252"/>
    </row>
    <row r="48" spans="1:12" ht="18" customHeight="1" x14ac:dyDescent="0.2">
      <c r="A48" s="280"/>
      <c r="B48" s="273"/>
      <c r="C48" s="274">
        <v>8</v>
      </c>
      <c r="D48" s="275" t="s">
        <v>170</v>
      </c>
      <c r="E48" s="496"/>
      <c r="F48" s="496"/>
      <c r="G48" s="496"/>
      <c r="H48" s="496"/>
      <c r="I48" s="497"/>
      <c r="J48" s="281"/>
      <c r="K48" s="252">
        <f t="shared" si="1"/>
        <v>1</v>
      </c>
      <c r="L48" s="252"/>
    </row>
    <row r="49" spans="1:12" ht="18" customHeight="1" x14ac:dyDescent="0.2">
      <c r="A49" s="280"/>
      <c r="B49" s="273"/>
      <c r="C49" s="276"/>
      <c r="D49" s="275" t="s">
        <v>14</v>
      </c>
      <c r="E49" s="496"/>
      <c r="F49" s="496"/>
      <c r="G49" s="496"/>
      <c r="H49" s="496"/>
      <c r="I49" s="497"/>
      <c r="J49" s="281"/>
      <c r="K49" s="252">
        <f t="shared" si="1"/>
        <v>1</v>
      </c>
      <c r="L49" s="252"/>
    </row>
    <row r="50" spans="1:12" ht="18" customHeight="1" x14ac:dyDescent="0.2">
      <c r="A50" s="280"/>
      <c r="B50" s="264"/>
      <c r="C50" s="276"/>
      <c r="D50" s="275" t="s">
        <v>172</v>
      </c>
      <c r="E50" s="496"/>
      <c r="F50" s="496"/>
      <c r="G50" s="496"/>
      <c r="H50" s="496"/>
      <c r="I50" s="497"/>
      <c r="J50" s="281"/>
      <c r="K50" s="252">
        <f t="shared" si="1"/>
        <v>1</v>
      </c>
      <c r="L50" s="252"/>
    </row>
    <row r="51" spans="1:12" ht="18" customHeight="1" x14ac:dyDescent="0.2">
      <c r="A51" s="280"/>
      <c r="B51" s="273"/>
      <c r="C51" s="277"/>
      <c r="D51" s="275" t="s">
        <v>171</v>
      </c>
      <c r="E51" s="496"/>
      <c r="F51" s="496"/>
      <c r="G51" s="496"/>
      <c r="H51" s="496"/>
      <c r="I51" s="497"/>
      <c r="J51" s="281"/>
      <c r="K51" s="252">
        <f t="shared" si="1"/>
        <v>1</v>
      </c>
      <c r="L51" s="252"/>
    </row>
    <row r="52" spans="1:12" ht="12" customHeight="1" x14ac:dyDescent="0.2">
      <c r="A52" s="282"/>
      <c r="B52" s="283"/>
      <c r="C52" s="283"/>
      <c r="D52" s="283"/>
      <c r="E52" s="283"/>
      <c r="F52" s="283"/>
      <c r="G52" s="283"/>
      <c r="H52" s="283"/>
      <c r="I52" s="283"/>
      <c r="J52" s="284"/>
      <c r="K52" s="252"/>
      <c r="L52" s="252"/>
    </row>
  </sheetData>
  <sheetProtection password="EF62" sheet="1" objects="1" scenarios="1" autoFilter="0"/>
  <mergeCells count="34">
    <mergeCell ref="E16:I16"/>
    <mergeCell ref="E18:I18"/>
    <mergeCell ref="E19:I19"/>
    <mergeCell ref="E20:I20"/>
    <mergeCell ref="I1:J1"/>
    <mergeCell ref="B8:I10"/>
    <mergeCell ref="E14:I14"/>
    <mergeCell ref="E15:I15"/>
    <mergeCell ref="E13:I13"/>
    <mergeCell ref="E21:I21"/>
    <mergeCell ref="E23:I23"/>
    <mergeCell ref="E25:I25"/>
    <mergeCell ref="E28:I28"/>
    <mergeCell ref="E24:I24"/>
    <mergeCell ref="E26:I26"/>
    <mergeCell ref="E51:I51"/>
    <mergeCell ref="E38:I38"/>
    <mergeCell ref="E39:I39"/>
    <mergeCell ref="E40:I40"/>
    <mergeCell ref="E41:I41"/>
    <mergeCell ref="E43:I43"/>
    <mergeCell ref="E44:I44"/>
    <mergeCell ref="E49:I49"/>
    <mergeCell ref="E48:I48"/>
    <mergeCell ref="E50:I50"/>
    <mergeCell ref="E45:I45"/>
    <mergeCell ref="E46:I46"/>
    <mergeCell ref="E29:I29"/>
    <mergeCell ref="E31:I31"/>
    <mergeCell ref="E36:I36"/>
    <mergeCell ref="E30:I30"/>
    <mergeCell ref="E34:I34"/>
    <mergeCell ref="E33:I33"/>
    <mergeCell ref="E35:I35"/>
  </mergeCells>
  <conditionalFormatting sqref="I1">
    <cfRule type="cellIs" dxfId="1" priority="14" stopIfTrue="1" operator="equal">
      <formula>0</formula>
    </cfRule>
  </conditionalFormatting>
  <conditionalFormatting sqref="B8:I51">
    <cfRule type="expression" dxfId="0" priority="19" stopIfTrue="1">
      <formula>$K8=0</formula>
    </cfRule>
  </conditionalFormatting>
  <printOptions horizontalCentered="1"/>
  <pageMargins left="0.59055118110236227" right="0.19685039370078741" top="0.19685039370078741" bottom="0.39370078740157483" header="0.19685039370078741" footer="0.19685039370078741"/>
  <pageSetup paperSize="9" orientation="portrait" useFirstPageNumber="1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7</xdr:col>
                    <xdr:colOff>66675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Normal="125" workbookViewId="0"/>
  </sheetViews>
  <sheetFormatPr baseColWidth="10" defaultColWidth="12.5703125" defaultRowHeight="11.25" customHeight="1" x14ac:dyDescent="0.2"/>
  <cols>
    <col min="1" max="1" width="5.7109375" style="302" customWidth="1"/>
    <col min="2" max="2" width="5.7109375" style="301" customWidth="1"/>
    <col min="3" max="18" width="5.7109375" style="299" customWidth="1"/>
    <col min="19" max="16384" width="12.5703125" style="299"/>
  </cols>
  <sheetData>
    <row r="1" spans="1:18" ht="11.25" customHeight="1" x14ac:dyDescent="0.2">
      <c r="A1" s="300" t="s">
        <v>190</v>
      </c>
      <c r="N1" s="507" t="s">
        <v>191</v>
      </c>
      <c r="O1" s="507"/>
      <c r="P1" s="507"/>
      <c r="Q1" s="507"/>
      <c r="R1" s="507"/>
    </row>
    <row r="2" spans="1:18" ht="8.1" customHeight="1" x14ac:dyDescent="0.2"/>
    <row r="3" spans="1:18" ht="11.25" customHeight="1" x14ac:dyDescent="0.2">
      <c r="A3" s="300" t="s">
        <v>192</v>
      </c>
      <c r="B3" s="303"/>
    </row>
    <row r="4" spans="1:18" ht="11.25" customHeight="1" x14ac:dyDescent="0.2">
      <c r="A4" s="300" t="s">
        <v>193</v>
      </c>
      <c r="B4" s="303"/>
    </row>
    <row r="5" spans="1:18" ht="11.25" customHeight="1" x14ac:dyDescent="0.2">
      <c r="A5" s="302" t="s">
        <v>194</v>
      </c>
      <c r="B5" s="301" t="s">
        <v>195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</row>
    <row r="6" spans="1:18" ht="11.25" customHeight="1" x14ac:dyDescent="0.2">
      <c r="B6" s="304" t="s">
        <v>20</v>
      </c>
      <c r="C6" s="301" t="s">
        <v>196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8" ht="11.25" customHeight="1" x14ac:dyDescent="0.2">
      <c r="C7" s="301" t="s">
        <v>197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</row>
    <row r="8" spans="1:18" ht="11.25" customHeight="1" x14ac:dyDescent="0.2">
      <c r="C8" s="301" t="s">
        <v>198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</row>
    <row r="9" spans="1:18" ht="11.25" customHeight="1" x14ac:dyDescent="0.2">
      <c r="B9" s="304" t="s">
        <v>21</v>
      </c>
      <c r="C9" s="301" t="s">
        <v>199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</row>
    <row r="10" spans="1:18" ht="11.25" customHeight="1" x14ac:dyDescent="0.2">
      <c r="C10" s="301" t="s">
        <v>200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</row>
    <row r="11" spans="1:18" ht="11.25" customHeight="1" x14ac:dyDescent="0.2">
      <c r="B11" s="304" t="s">
        <v>22</v>
      </c>
      <c r="C11" s="301" t="s">
        <v>201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</row>
    <row r="12" spans="1:18" ht="11.25" customHeight="1" x14ac:dyDescent="0.2">
      <c r="C12" s="301" t="s">
        <v>202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</row>
    <row r="13" spans="1:18" ht="11.25" customHeight="1" x14ac:dyDescent="0.2">
      <c r="B13" s="304" t="s">
        <v>203</v>
      </c>
      <c r="C13" s="301" t="s">
        <v>204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</row>
    <row r="14" spans="1:18" ht="11.25" customHeight="1" x14ac:dyDescent="0.2">
      <c r="C14" s="301" t="s">
        <v>205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18" ht="11.25" customHeight="1" x14ac:dyDescent="0.2">
      <c r="A15" s="302" t="s">
        <v>206</v>
      </c>
      <c r="B15" s="301" t="s">
        <v>207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</row>
    <row r="16" spans="1:18" ht="11.25" customHeight="1" x14ac:dyDescent="0.2">
      <c r="B16" s="301" t="s">
        <v>208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</row>
    <row r="17" spans="1:18" ht="11.25" customHeight="1" x14ac:dyDescent="0.2">
      <c r="B17" s="304" t="s">
        <v>20</v>
      </c>
      <c r="C17" s="301" t="s">
        <v>209</v>
      </c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18" ht="11.25" customHeight="1" x14ac:dyDescent="0.2">
      <c r="C18" s="301" t="s">
        <v>210</v>
      </c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</row>
    <row r="19" spans="1:18" ht="11.25" customHeight="1" x14ac:dyDescent="0.2">
      <c r="B19" s="304" t="s">
        <v>21</v>
      </c>
      <c r="C19" s="301" t="s">
        <v>271</v>
      </c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</row>
    <row r="20" spans="1:18" ht="11.25" customHeight="1" x14ac:dyDescent="0.2">
      <c r="B20" s="304" t="s">
        <v>22</v>
      </c>
      <c r="C20" s="301" t="s">
        <v>272</v>
      </c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</row>
    <row r="21" spans="1:18" ht="11.25" customHeight="1" x14ac:dyDescent="0.2">
      <c r="B21" s="304"/>
      <c r="C21" s="301" t="s">
        <v>273</v>
      </c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</row>
    <row r="22" spans="1:18" ht="11.25" customHeight="1" x14ac:dyDescent="0.2">
      <c r="A22" s="302" t="s">
        <v>211</v>
      </c>
      <c r="B22" s="301" t="s">
        <v>212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</row>
    <row r="23" spans="1:18" ht="11.25" customHeight="1" x14ac:dyDescent="0.2">
      <c r="A23" s="302" t="s">
        <v>213</v>
      </c>
      <c r="B23" s="301" t="s">
        <v>274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</row>
    <row r="24" spans="1:18" ht="11.25" customHeight="1" x14ac:dyDescent="0.2">
      <c r="A24" s="302" t="s">
        <v>216</v>
      </c>
      <c r="B24" s="301" t="s">
        <v>214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</row>
    <row r="25" spans="1:18" ht="11.25" customHeight="1" x14ac:dyDescent="0.2">
      <c r="B25" s="301" t="s">
        <v>215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</row>
    <row r="26" spans="1:18" ht="11.25" customHeight="1" x14ac:dyDescent="0.2">
      <c r="A26" s="302" t="s">
        <v>219</v>
      </c>
      <c r="B26" s="301" t="s">
        <v>275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</row>
    <row r="27" spans="1:18" ht="11.25" customHeight="1" x14ac:dyDescent="0.2">
      <c r="B27" s="301" t="s">
        <v>217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</row>
    <row r="28" spans="1:18" ht="11.25" customHeight="1" x14ac:dyDescent="0.2">
      <c r="B28" s="301" t="s">
        <v>218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</row>
    <row r="29" spans="1:18" ht="11.25" customHeight="1" x14ac:dyDescent="0.2">
      <c r="A29" s="302" t="s">
        <v>223</v>
      </c>
      <c r="B29" s="301" t="s">
        <v>220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</row>
    <row r="30" spans="1:18" ht="11.25" customHeight="1" x14ac:dyDescent="0.2">
      <c r="B30" s="301" t="s">
        <v>221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</row>
    <row r="31" spans="1:18" ht="11.25" customHeight="1" x14ac:dyDescent="0.2">
      <c r="B31" s="301" t="s">
        <v>222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</row>
    <row r="32" spans="1:18" ht="11.25" customHeight="1" x14ac:dyDescent="0.2">
      <c r="A32" s="302" t="s">
        <v>232</v>
      </c>
      <c r="B32" s="301" t="s">
        <v>224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</row>
    <row r="33" spans="1:18" ht="11.25" customHeight="1" x14ac:dyDescent="0.2">
      <c r="B33" s="304" t="s">
        <v>20</v>
      </c>
      <c r="C33" s="301" t="s">
        <v>225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</row>
    <row r="34" spans="1:18" ht="11.25" customHeight="1" x14ac:dyDescent="0.2">
      <c r="B34" s="299"/>
      <c r="C34" s="301" t="s">
        <v>226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</row>
    <row r="35" spans="1:18" ht="11.25" customHeight="1" x14ac:dyDescent="0.2">
      <c r="B35" s="304" t="s">
        <v>227</v>
      </c>
      <c r="C35" s="301" t="s">
        <v>228</v>
      </c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</row>
    <row r="36" spans="1:18" ht="11.25" customHeight="1" x14ac:dyDescent="0.2">
      <c r="B36" s="304" t="s">
        <v>229</v>
      </c>
      <c r="C36" s="301" t="s">
        <v>230</v>
      </c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</row>
    <row r="37" spans="1:18" ht="11.25" customHeight="1" x14ac:dyDescent="0.2">
      <c r="B37" s="304" t="s">
        <v>21</v>
      </c>
      <c r="C37" s="301" t="s">
        <v>276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</row>
    <row r="38" spans="1:18" ht="11.25" customHeight="1" x14ac:dyDescent="0.2">
      <c r="C38" s="301" t="s">
        <v>277</v>
      </c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</row>
    <row r="39" spans="1:18" ht="11.25" customHeight="1" x14ac:dyDescent="0.2">
      <c r="B39" s="299"/>
      <c r="C39" s="301" t="s">
        <v>231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</row>
    <row r="40" spans="1:18" ht="11.25" customHeight="1" x14ac:dyDescent="0.2">
      <c r="A40" s="302" t="s">
        <v>278</v>
      </c>
      <c r="B40" s="301" t="s">
        <v>233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</row>
    <row r="41" spans="1:18" ht="11.25" customHeight="1" x14ac:dyDescent="0.2">
      <c r="B41" s="304" t="s">
        <v>20</v>
      </c>
      <c r="C41" s="301" t="s">
        <v>234</v>
      </c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</row>
    <row r="42" spans="1:18" ht="11.25" customHeight="1" x14ac:dyDescent="0.2">
      <c r="B42" s="304"/>
      <c r="C42" s="301" t="s">
        <v>235</v>
      </c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</row>
    <row r="43" spans="1:18" ht="11.25" customHeight="1" x14ac:dyDescent="0.2">
      <c r="B43" s="304" t="s">
        <v>21</v>
      </c>
      <c r="C43" s="301" t="s">
        <v>279</v>
      </c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</row>
    <row r="44" spans="1:18" ht="11.25" customHeight="1" x14ac:dyDescent="0.2">
      <c r="C44" s="301" t="s">
        <v>280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</row>
    <row r="45" spans="1:18" ht="8.1" customHeight="1" x14ac:dyDescent="0.2"/>
    <row r="46" spans="1:18" ht="11.25" customHeight="1" x14ac:dyDescent="0.2">
      <c r="A46" s="300" t="s">
        <v>236</v>
      </c>
      <c r="B46" s="303"/>
    </row>
    <row r="47" spans="1:18" ht="11.25" customHeight="1" x14ac:dyDescent="0.2">
      <c r="A47" s="302" t="s">
        <v>194</v>
      </c>
      <c r="B47" s="301" t="s">
        <v>237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</row>
    <row r="48" spans="1:18" ht="11.25" customHeight="1" x14ac:dyDescent="0.2">
      <c r="B48" s="301" t="s">
        <v>238</v>
      </c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</row>
    <row r="49" spans="1:18" ht="11.25" customHeight="1" x14ac:dyDescent="0.2">
      <c r="B49" s="301" t="s">
        <v>239</v>
      </c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</row>
    <row r="50" spans="1:18" ht="11.25" customHeight="1" x14ac:dyDescent="0.2">
      <c r="B50" s="301" t="s">
        <v>240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</row>
    <row r="51" spans="1:18" ht="11.25" customHeight="1" x14ac:dyDescent="0.2">
      <c r="A51" s="302" t="s">
        <v>206</v>
      </c>
      <c r="B51" s="301" t="s">
        <v>241</v>
      </c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</row>
    <row r="52" spans="1:18" ht="11.25" customHeight="1" x14ac:dyDescent="0.2">
      <c r="B52" s="301" t="s">
        <v>242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</row>
    <row r="53" spans="1:18" ht="11.25" customHeight="1" x14ac:dyDescent="0.2">
      <c r="B53" s="301" t="s">
        <v>243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</row>
    <row r="54" spans="1:18" ht="8.1" customHeight="1" x14ac:dyDescent="0.2"/>
    <row r="55" spans="1:18" ht="11.25" customHeight="1" x14ac:dyDescent="0.2">
      <c r="A55" s="300" t="s">
        <v>244</v>
      </c>
      <c r="B55" s="303"/>
    </row>
    <row r="56" spans="1:18" ht="11.25" customHeight="1" x14ac:dyDescent="0.2">
      <c r="A56" s="302" t="s">
        <v>194</v>
      </c>
      <c r="B56" s="301" t="s">
        <v>281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</row>
    <row r="57" spans="1:18" ht="11.25" customHeight="1" x14ac:dyDescent="0.2">
      <c r="B57" s="301" t="s">
        <v>282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</row>
    <row r="58" spans="1:18" ht="11.25" customHeight="1" x14ac:dyDescent="0.2">
      <c r="B58" s="301" t="s">
        <v>245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</row>
    <row r="59" spans="1:18" ht="11.25" customHeight="1" x14ac:dyDescent="0.2">
      <c r="B59" s="301" t="s">
        <v>246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8" ht="11.25" customHeight="1" x14ac:dyDescent="0.2">
      <c r="A60" s="302" t="s">
        <v>206</v>
      </c>
      <c r="B60" s="301" t="s">
        <v>247</v>
      </c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</row>
    <row r="61" spans="1:18" ht="11.25" customHeight="1" x14ac:dyDescent="0.2">
      <c r="B61" s="301" t="s">
        <v>248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</row>
    <row r="62" spans="1:18" ht="11.25" customHeight="1" x14ac:dyDescent="0.2">
      <c r="B62" s="301" t="s">
        <v>249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</row>
    <row r="63" spans="1:18" ht="11.25" customHeight="1" x14ac:dyDescent="0.2">
      <c r="B63" s="301" t="s">
        <v>250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</row>
    <row r="64" spans="1:18" ht="11.25" customHeight="1" x14ac:dyDescent="0.2">
      <c r="B64" s="301" t="s">
        <v>251</v>
      </c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</row>
    <row r="65" spans="1:18" ht="11.25" customHeight="1" x14ac:dyDescent="0.2">
      <c r="B65" s="301" t="s">
        <v>252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</row>
    <row r="66" spans="1:18" ht="11.25" customHeight="1" x14ac:dyDescent="0.2">
      <c r="B66" s="301" t="s">
        <v>253</v>
      </c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</row>
    <row r="67" spans="1:18" ht="8.1" customHeight="1" x14ac:dyDescent="0.2"/>
    <row r="68" spans="1:18" ht="11.25" customHeight="1" x14ac:dyDescent="0.2">
      <c r="A68" s="300" t="s">
        <v>254</v>
      </c>
      <c r="B68" s="303"/>
    </row>
    <row r="69" spans="1:18" ht="11.25" customHeight="1" x14ac:dyDescent="0.2">
      <c r="A69" s="302" t="s">
        <v>194</v>
      </c>
      <c r="B69" s="301" t="s">
        <v>241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</row>
    <row r="70" spans="1:18" ht="11.25" customHeight="1" x14ac:dyDescent="0.2">
      <c r="B70" s="301" t="s">
        <v>255</v>
      </c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</row>
    <row r="71" spans="1:18" ht="11.25" customHeight="1" x14ac:dyDescent="0.2">
      <c r="B71" s="301" t="s">
        <v>256</v>
      </c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</row>
    <row r="72" spans="1:18" ht="11.25" customHeight="1" x14ac:dyDescent="0.2">
      <c r="A72" s="302" t="s">
        <v>206</v>
      </c>
      <c r="B72" s="301" t="s">
        <v>257</v>
      </c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</row>
    <row r="73" spans="1:18" ht="11.25" customHeight="1" x14ac:dyDescent="0.2">
      <c r="B73" s="301" t="s">
        <v>258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</row>
    <row r="74" spans="1:18" ht="11.25" customHeight="1" x14ac:dyDescent="0.2">
      <c r="B74" s="301" t="s">
        <v>259</v>
      </c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</row>
    <row r="75" spans="1:18" ht="11.25" customHeight="1" x14ac:dyDescent="0.2">
      <c r="A75" s="302" t="s">
        <v>211</v>
      </c>
      <c r="B75" s="301" t="s">
        <v>260</v>
      </c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</row>
  </sheetData>
  <sheetProtection password="EF62" sheet="1" objects="1" scenarios="1" autoFilter="0"/>
  <mergeCells count="1">
    <mergeCell ref="N1:R1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Änderungsdoku</vt:lpstr>
      <vt:lpstr>Seite 1</vt:lpstr>
      <vt:lpstr>Seite 2</vt:lpstr>
      <vt:lpstr>Seite 3</vt:lpstr>
      <vt:lpstr>Seite 4</vt:lpstr>
      <vt:lpstr>Seite 5</vt:lpstr>
      <vt:lpstr>Anl 2 | Personal</vt:lpstr>
      <vt:lpstr>Anl 3 | Durchführungsorte</vt:lpstr>
      <vt:lpstr>Hinweis § 264 StGB</vt:lpstr>
      <vt:lpstr>Kataloge</vt:lpstr>
      <vt:lpstr>Änderungsdoku!Druckbereich</vt:lpstr>
      <vt:lpstr>'Anl 3 | Durchführungsorte'!Druckbereich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'Anl 2 | Personal'!Drucktitel</vt:lpstr>
      <vt:lpstr>HHJ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2022-12-27T06:30:20Z</cp:lastPrinted>
  <dcterms:created xsi:type="dcterms:W3CDTF">2018-07-26T09:28:49Z</dcterms:created>
  <dcterms:modified xsi:type="dcterms:W3CDTF">2022-12-27T07:01:22Z</dcterms:modified>
</cp:coreProperties>
</file>