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Z:\Organisation\Formulare\05 SoFaJuSp\Mittelanforderung\04 in Arbeit\"/>
    </mc:Choice>
  </mc:AlternateContent>
  <bookViews>
    <workbookView xWindow="12560" yWindow="-20" windowWidth="12600" windowHeight="12810" activeTab="1"/>
  </bookViews>
  <sheets>
    <sheet name="Änderungsdoku" sheetId="5" r:id="rId1"/>
    <sheet name="Mittelanforderung" sheetId="1" r:id="rId2"/>
    <sheet name="Übersicht geplante Ausgaben" sheetId="4" r:id="rId3"/>
  </sheets>
  <definedNames>
    <definedName name="_xlnm.Print_Area" localSheetId="0">Änderungsdoku!$A:$C</definedName>
    <definedName name="_xlnm.Print_Area" localSheetId="1">Mittelanforderung!$A$1:$R$65</definedName>
    <definedName name="_xlnm.Print_Area" localSheetId="2">'Übersicht geplante Ausgaben'!$A$1:$T$41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64" i="1" l="1"/>
  <c r="R14" i="4" l="1"/>
  <c r="R24" i="4" s="1"/>
  <c r="N14" i="4"/>
  <c r="N24" i="4" s="1"/>
  <c r="R34" i="4" l="1"/>
  <c r="R28" i="4" l="1"/>
  <c r="R32" i="4" s="1"/>
  <c r="B28" i="4" l="1"/>
  <c r="R38" i="4" l="1"/>
  <c r="R40" i="4" s="1"/>
  <c r="F35" i="1" s="1"/>
  <c r="A4" i="5" s="1"/>
  <c r="A65" i="1" s="1"/>
  <c r="A6" i="4" l="1"/>
  <c r="O33" i="1" l="1"/>
  <c r="D56" i="1" l="1"/>
  <c r="T3" i="4"/>
  <c r="T2" i="4"/>
  <c r="P1" i="4"/>
  <c r="A4" i="4" l="1"/>
</calcChain>
</file>

<file path=xl/sharedStrings.xml><?xml version="1.0" encoding="utf-8"?>
<sst xmlns="http://schemas.openxmlformats.org/spreadsheetml/2006/main" count="76" uniqueCount="72">
  <si>
    <t>Zuwendungsempfänger/Anschrift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</si>
  <si>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</si>
  <si>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</si>
  <si>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</si>
  <si>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</si>
  <si>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>Hiermit beantrage ich die Auszahlung einer Rate in Höhe des anteiligen Mittelbedarfs entsprechend der im o. g. Bescheid</t>
  </si>
  <si>
    <t>festgelegten Bestimmungen für den Zeitraum</t>
  </si>
  <si>
    <t>rechtsverbindliche Unterschrift(en) und Stempel</t>
  </si>
  <si>
    <t>Name in DRUCKBUCHSTABEN</t>
  </si>
  <si>
    <t>(bitte Ort der Bank angeben)</t>
  </si>
  <si>
    <t>Ich bitte um Überweisung des o. g. Betrages auf nachstehendes Konto:</t>
  </si>
  <si>
    <r>
      <t xml:space="preserve">Anlage: </t>
    </r>
    <r>
      <rPr>
        <b/>
        <sz val="9"/>
        <rFont val="Arial"/>
        <family val="2"/>
      </rPr>
      <t>Übersicht über die geplanten Ausgaben</t>
    </r>
  </si>
  <si>
    <t>Übersicht über die geplanten Ausgaben</t>
  </si>
  <si>
    <t>Änderungsdokumentation</t>
  </si>
  <si>
    <t>Version</t>
  </si>
  <si>
    <t>Datum</t>
  </si>
  <si>
    <t>Beschreibung der Änderung</t>
  </si>
  <si>
    <t>V 1.0</t>
  </si>
  <si>
    <t>Ersterstellung</t>
  </si>
  <si>
    <t>Ich bestätige, dass die Bedingungen und Auflagen des o. g. Bescheides erfüllt werden und keine mitteilungspflichtigen</t>
  </si>
  <si>
    <t>1.</t>
  </si>
  <si>
    <t>Mittelanforderung</t>
  </si>
  <si>
    <t>Gesamtsumme bereits erhaltener Mittel</t>
  </si>
  <si>
    <t>Summe Mittelbestand</t>
  </si>
  <si>
    <t>Summe des geplanten Bedarfs an Landesmitteln</t>
  </si>
  <si>
    <t>Restmittel aus bisherigen Mittelanforderungen</t>
  </si>
  <si>
    <t>Summe Mittelbedarf</t>
  </si>
  <si>
    <t>Übersicht der in den nächsten zwei Monaten fällig werdenden zuwendungsfähigen Ausgaben in €</t>
  </si>
  <si>
    <t xml:space="preserve">  </t>
  </si>
  <si>
    <t>Berechnung der abrufbaren Mittel in €</t>
  </si>
  <si>
    <r>
      <t xml:space="preserve">Abrufbare Mittel </t>
    </r>
    <r>
      <rPr>
        <sz val="9"/>
        <rFont val="Arial"/>
        <family val="2"/>
      </rPr>
      <t>mit dieser Mittelanforderung</t>
    </r>
    <r>
      <rPr>
        <b/>
        <sz val="9"/>
        <rFont val="Arial"/>
        <family val="2"/>
      </rPr>
      <t xml:space="preserve"> in €</t>
    </r>
  </si>
  <si>
    <t>Hinweis: Bitte gleichen Sie mögliche Rundungsdifferenzen mit der letzten Mittelanforderung aus!</t>
  </si>
  <si>
    <t>Änderungen eingetreten sind. Nicht verbrauchte Mittel zeige ich unverzüglich an. Eine Übersicht über die geplanten zu-</t>
  </si>
  <si>
    <t>wendungsfähigen Ausgaben für den o. g. Zeitraum habe ich dieser Mittelanforderung beigefügt.</t>
  </si>
  <si>
    <t>Gesamtsumme der zuwendungsfähigen Ausgaben</t>
  </si>
  <si>
    <t xml:space="preserve"> </t>
  </si>
  <si>
    <t>F-FF</t>
  </si>
  <si>
    <t>V 1.1</t>
  </si>
  <si>
    <t>Adressänderung</t>
  </si>
  <si>
    <t>Weimarische Straße 45/46</t>
  </si>
  <si>
    <t>99099 Erfurt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</si>
  <si>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</si>
  <si>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</si>
  <si>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</si>
  <si>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</si>
  <si>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</si>
  <si>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</si>
  <si>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 xml:space="preserve"> Prüfvermerk TLVwA</t>
  </si>
  <si>
    <t>Überregionale Familienförderung - SPFK der Familienferienstätte</t>
  </si>
  <si>
    <t>V 2.1</t>
  </si>
  <si>
    <t>Anpassung an neue Richtlinie [AT-24000248]</t>
  </si>
  <si>
    <t>Aktenzeichen</t>
  </si>
  <si>
    <t>Zuwendungsbetrag (in €)</t>
  </si>
  <si>
    <t>aktueller Bescheid vom</t>
  </si>
  <si>
    <t>vom</t>
  </si>
  <si>
    <t>bis</t>
  </si>
  <si>
    <t>in Höhe von (in €)</t>
  </si>
  <si>
    <t>Kontoinhaber</t>
  </si>
  <si>
    <t>Name des Geldinstituts</t>
  </si>
  <si>
    <t>IBAN</t>
  </si>
  <si>
    <t>BIC</t>
  </si>
  <si>
    <t>Anlage</t>
  </si>
  <si>
    <r>
      <t>Personalausgaben</t>
    </r>
    <r>
      <rPr>
        <sz val="9"/>
        <rFont val="Arial"/>
        <family val="2"/>
      </rPr>
      <t xml:space="preserve"> </t>
    </r>
    <r>
      <rPr>
        <i/>
        <sz val="8"/>
        <color rgb="FF0070C0"/>
        <rFont val="Arial"/>
        <family val="2"/>
      </rPr>
      <t>(Name, Stunden pro Woche, Zeitraum)</t>
    </r>
  </si>
  <si>
    <t>1.1</t>
  </si>
  <si>
    <t>1.2</t>
  </si>
  <si>
    <t>1.3</t>
  </si>
  <si>
    <t>1.4</t>
  </si>
  <si>
    <t>Projektförderung von festangestellten sozialpädagogischen Fachkräften (SPFK) in einer 
Familienferienstätte</t>
  </si>
  <si>
    <t xml:space="preserve">Aktenzeichen </t>
  </si>
  <si>
    <t>zuwendungsfähige
Gesamtausgaben
in €</t>
  </si>
  <si>
    <t>Landesmittel
in €</t>
  </si>
  <si>
    <t>Richtlinie über die Gewährung von Zuwendungen für Einrichtungen, Projekten und Maßnahmen der über-
regionalen Familien- und Seniorenförderung nach Thüringer Familienförderungssicherungsgesetz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</si>
</sst>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</numFmts>
  <fonts count="42">
    <font>
      <sz val="9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8"/>
      <color rgb="FF0070C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47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20" fillId="3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3" fillId="14" borderId="0" applyNumberFormat="0" applyBorder="0" applyAlignment="0" applyProtection="0"/>
    <xf numFmtId="0" fontId="24" fillId="3" borderId="0" applyNumberFormat="0" applyBorder="0" applyAlignment="0" applyProtection="0"/>
    <xf numFmtId="0" fontId="7" fillId="4" borderId="4" applyNumberFormat="0" applyFont="0" applyAlignment="0" applyProtection="0"/>
    <xf numFmtId="0" fontId="25" fillId="15" borderId="0" applyNumberFormat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9" applyNumberFormat="0" applyAlignment="0" applyProtection="0"/>
    <xf numFmtId="0" fontId="1" fillId="0" borderId="0"/>
    <xf numFmtId="0" fontId="7" fillId="0" borderId="0"/>
    <xf numFmtId="0" fontId="1" fillId="0" borderId="0"/>
  </cellStyleXfs>
  <cellXfs count="191">
    <xf numFmtId="0" fontId="0" fillId="0" borderId="0" xfId="0"/>
    <xf numFmtId="0" fontId="1" fillId="0" borderId="0" xfId="35" applyFont="1" applyFill="1" applyAlignment="1" applyProtection="1">
      <alignment vertical="center"/>
    </xf>
    <xf numFmtId="0" fontId="8" fillId="0" borderId="0" xfId="35" applyFont="1" applyFill="1" applyAlignment="1" applyProtection="1">
      <alignment horizontal="right" vertical="center"/>
    </xf>
    <xf numFmtId="0" fontId="8" fillId="0" borderId="0" xfId="35" applyNumberFormat="1" applyFont="1" applyFill="1" applyBorder="1" applyAlignment="1" applyProtection="1">
      <alignment horizontal="left" vertical="center"/>
    </xf>
    <xf numFmtId="0" fontId="1" fillId="0" borderId="0" xfId="35" applyFont="1" applyFill="1" applyBorder="1" applyAlignment="1" applyProtection="1">
      <alignment vertical="center"/>
    </xf>
    <xf numFmtId="0" fontId="2" fillId="0" borderId="0" xfId="35" applyFont="1" applyFill="1" applyBorder="1" applyAlignment="1" applyProtection="1">
      <alignment vertical="center"/>
    </xf>
    <xf numFmtId="0" fontId="9" fillId="0" borderId="0" xfId="35" applyFont="1" applyFill="1" applyBorder="1" applyAlignment="1" applyProtection="1">
      <alignment vertical="center"/>
    </xf>
    <xf numFmtId="0" fontId="33" fillId="0" borderId="0" xfId="35" applyFont="1" applyFill="1" applyAlignment="1" applyProtection="1">
      <alignment horizontal="right"/>
    </xf>
    <xf numFmtId="0" fontId="33" fillId="0" borderId="0" xfId="35" applyFont="1" applyFill="1" applyAlignment="1" applyProtection="1">
      <alignment horizontal="right" vertical="top"/>
    </xf>
    <xf numFmtId="0" fontId="1" fillId="0" borderId="0" xfId="44" applyNumberFormat="1" applyAlignment="1" applyProtection="1">
      <alignment vertical="center"/>
      <protection hidden="1"/>
    </xf>
    <xf numFmtId="0" fontId="1" fillId="0" borderId="0" xfId="44" applyNumberFormat="1" applyAlignment="1" applyProtection="1">
      <alignment horizontal="center" vertical="center"/>
      <protection hidden="1"/>
    </xf>
    <xf numFmtId="0" fontId="1" fillId="0" borderId="0" xfId="44" applyNumberForma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0" borderId="0" xfId="35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10" fillId="0" borderId="0" xfId="0" applyFont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left" vertical="center"/>
      <protection hidden="1"/>
    </xf>
    <xf numFmtId="0" fontId="4" fillId="20" borderId="12" xfId="35" applyFont="1" applyFill="1" applyBorder="1" applyAlignment="1" applyProtection="1">
      <alignment horizontal="left" vertical="center" indent="1"/>
    </xf>
    <xf numFmtId="0" fontId="4" fillId="20" borderId="10" xfId="35" applyFont="1" applyFill="1" applyBorder="1" applyAlignment="1" applyProtection="1">
      <alignment vertical="center"/>
    </xf>
    <xf numFmtId="0" fontId="4" fillId="20" borderId="13" xfId="35" applyFont="1" applyFill="1" applyBorder="1" applyAlignment="1" applyProtection="1">
      <alignment vertical="center"/>
    </xf>
    <xf numFmtId="0" fontId="4" fillId="0" borderId="0" xfId="35" applyFont="1" applyFill="1" applyAlignment="1" applyProtection="1">
      <alignment vertical="center"/>
    </xf>
    <xf numFmtId="49" fontId="1" fillId="0" borderId="0" xfId="35" applyNumberFormat="1" applyFont="1" applyFill="1" applyAlignment="1" applyProtection="1">
      <alignment vertical="center"/>
    </xf>
    <xf numFmtId="3" fontId="1" fillId="0" borderId="0" xfId="35" applyNumberFormat="1" applyFont="1" applyFill="1" applyAlignment="1" applyProtection="1">
      <alignment vertical="center"/>
    </xf>
    <xf numFmtId="4" fontId="1" fillId="0" borderId="0" xfId="35" applyNumberFormat="1" applyFont="1" applyFill="1" applyBorder="1" applyAlignment="1" applyProtection="1">
      <alignment horizontal="right" vertical="center" indent="1"/>
    </xf>
    <xf numFmtId="49" fontId="4" fillId="0" borderId="0" xfId="35" applyNumberFormat="1" applyFont="1" applyFill="1" applyBorder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0" fontId="1" fillId="0" borderId="0" xfId="35" applyFont="1" applyFill="1" applyBorder="1" applyAlignment="1" applyProtection="1">
      <alignment horizontal="left" vertical="center" indent="2"/>
    </xf>
    <xf numFmtId="0" fontId="3" fillId="0" borderId="0" xfId="35" applyFont="1" applyFill="1" applyBorder="1" applyAlignment="1" applyProtection="1">
      <alignment vertical="center"/>
    </xf>
    <xf numFmtId="0" fontId="4" fillId="0" borderId="0" xfId="35" applyFont="1" applyFill="1" applyBorder="1" applyAlignment="1" applyProtection="1">
      <alignment horizontal="left" vertical="center" indent="2"/>
    </xf>
    <xf numFmtId="0" fontId="1" fillId="20" borderId="10" xfId="35" applyFont="1" applyFill="1" applyBorder="1" applyAlignment="1" applyProtection="1">
      <alignment vertical="center"/>
    </xf>
    <xf numFmtId="0" fontId="37" fillId="20" borderId="10" xfId="35" applyFont="1" applyFill="1" applyBorder="1" applyAlignment="1" applyProtection="1">
      <alignment horizontal="left" vertical="center" indent="1"/>
    </xf>
    <xf numFmtId="0" fontId="4" fillId="0" borderId="17" xfId="0" applyFont="1" applyFill="1" applyBorder="1" applyAlignment="1" applyProtection="1">
      <alignment horizontal="left" vertical="top" wrapText="1"/>
      <protection hidden="1"/>
    </xf>
    <xf numFmtId="0" fontId="4" fillId="0" borderId="11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11" fillId="0" borderId="19" xfId="0" applyFont="1" applyBorder="1" applyAlignment="1" applyProtection="1">
      <alignment horizontal="left" vertical="center" inden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20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horizontal="left" vertical="center" indent="1"/>
      <protection hidden="1"/>
    </xf>
    <xf numFmtId="0" fontId="1" fillId="0" borderId="19" xfId="0" applyFont="1" applyFill="1" applyBorder="1" applyAlignment="1" applyProtection="1">
      <alignment horizontal="left" vertical="center" indent="1"/>
      <protection hidden="1"/>
    </xf>
    <xf numFmtId="0" fontId="11" fillId="0" borderId="20" xfId="0" applyFont="1" applyFill="1" applyBorder="1" applyAlignment="1" applyProtection="1">
      <alignment vertical="center"/>
      <protection hidden="1"/>
    </xf>
    <xf numFmtId="0" fontId="11" fillId="0" borderId="19" xfId="0" applyFont="1" applyBorder="1" applyAlignment="1" applyProtection="1">
      <alignment vertical="center"/>
      <protection hidden="1"/>
    </xf>
    <xf numFmtId="0" fontId="36" fillId="0" borderId="0" xfId="0" applyFont="1" applyBorder="1" applyAlignment="1" applyProtection="1">
      <alignment horizontal="left" vertical="center" indent="1"/>
      <protection hidden="1"/>
    </xf>
    <xf numFmtId="0" fontId="36" fillId="0" borderId="20" xfId="0" applyFont="1" applyBorder="1" applyAlignment="1" applyProtection="1">
      <alignment horizontal="left" vertical="center" inden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left" vertical="center" indent="1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 wrapText="1"/>
    </xf>
    <xf numFmtId="0" fontId="4" fillId="0" borderId="21" xfId="35" applyFont="1" applyFill="1" applyBorder="1" applyAlignment="1" applyProtection="1">
      <alignment vertical="center"/>
    </xf>
    <xf numFmtId="0" fontId="1" fillId="0" borderId="21" xfId="35" applyFont="1" applyFill="1" applyBorder="1" applyAlignment="1" applyProtection="1">
      <alignment vertical="center"/>
    </xf>
    <xf numFmtId="0" fontId="4" fillId="0" borderId="21" xfId="35" applyFont="1" applyFill="1" applyBorder="1" applyAlignment="1" applyProtection="1">
      <alignment horizontal="left" vertical="center" indent="2"/>
    </xf>
    <xf numFmtId="0" fontId="1" fillId="0" borderId="28" xfId="35" applyFont="1" applyFill="1" applyBorder="1" applyAlignment="1" applyProtection="1">
      <alignment vertical="center"/>
    </xf>
    <xf numFmtId="0" fontId="38" fillId="0" borderId="0" xfId="46" applyNumberFormat="1" applyFont="1" applyBorder="1" applyAlignment="1" applyProtection="1">
      <alignment vertical="center"/>
      <protection hidden="1"/>
    </xf>
    <xf numFmtId="0" fontId="35" fillId="0" borderId="0" xfId="46" applyNumberFormat="1" applyFont="1" applyBorder="1" applyAlignment="1" applyProtection="1">
      <alignment vertical="center"/>
      <protection hidden="1"/>
    </xf>
    <xf numFmtId="0" fontId="1" fillId="0" borderId="0" xfId="46" applyNumberFormat="1" applyAlignment="1" applyProtection="1">
      <alignment vertical="center"/>
      <protection hidden="1"/>
    </xf>
    <xf numFmtId="0" fontId="39" fillId="21" borderId="32" xfId="46" applyNumberFormat="1" applyFont="1" applyFill="1" applyBorder="1" applyAlignment="1" applyProtection="1">
      <alignment horizontal="left" indent="1"/>
      <protection hidden="1"/>
    </xf>
    <xf numFmtId="0" fontId="1" fillId="21" borderId="22" xfId="46" applyNumberFormat="1" applyFont="1" applyFill="1" applyBorder="1" applyAlignment="1" applyProtection="1">
      <alignment vertical="center"/>
      <protection hidden="1"/>
    </xf>
    <xf numFmtId="0" fontId="1" fillId="21" borderId="33" xfId="46" applyNumberFormat="1" applyFont="1" applyFill="1" applyBorder="1" applyAlignment="1" applyProtection="1">
      <alignment vertical="center"/>
      <protection hidden="1"/>
    </xf>
    <xf numFmtId="0" fontId="39" fillId="21" borderId="34" xfId="46" applyNumberFormat="1" applyFont="1" applyFill="1" applyBorder="1" applyAlignment="1" applyProtection="1">
      <alignment horizontal="left" vertical="top" indent="1"/>
      <protection hidden="1"/>
    </xf>
    <xf numFmtId="0" fontId="1" fillId="21" borderId="21" xfId="46" applyNumberFormat="1" applyFont="1" applyFill="1" applyBorder="1" applyAlignment="1" applyProtection="1">
      <alignment vertical="center"/>
      <protection hidden="1"/>
    </xf>
    <xf numFmtId="0" fontId="1" fillId="21" borderId="35" xfId="46" applyNumberFormat="1" applyFont="1" applyFill="1" applyBorder="1" applyAlignment="1" applyProtection="1">
      <alignment vertical="center"/>
      <protection hidden="1"/>
    </xf>
    <xf numFmtId="0" fontId="40" fillId="0" borderId="0" xfId="46" quotePrefix="1" applyNumberFormat="1" applyFont="1" applyBorder="1" applyAlignment="1" applyProtection="1">
      <alignment horizontal="left" vertical="center"/>
      <protection hidden="1"/>
    </xf>
    <xf numFmtId="0" fontId="4" fillId="22" borderId="23" xfId="46" applyNumberFormat="1" applyFont="1" applyFill="1" applyBorder="1" applyAlignment="1" applyProtection="1">
      <alignment horizontal="left" vertical="center" indent="1"/>
      <protection hidden="1"/>
    </xf>
    <xf numFmtId="0" fontId="1" fillId="22" borderId="24" xfId="46" applyNumberFormat="1" applyFill="1" applyBorder="1" applyAlignment="1" applyProtection="1">
      <alignment horizontal="center" vertical="center"/>
      <protection hidden="1"/>
    </xf>
    <xf numFmtId="0" fontId="1" fillId="22" borderId="25" xfId="46" applyNumberFormat="1" applyFill="1" applyBorder="1" applyAlignment="1" applyProtection="1">
      <alignment vertical="center"/>
      <protection hidden="1"/>
    </xf>
    <xf numFmtId="0" fontId="4" fillId="18" borderId="26" xfId="46" applyNumberFormat="1" applyFont="1" applyFill="1" applyBorder="1" applyAlignment="1">
      <alignment horizontal="left" vertical="center" indent="1"/>
    </xf>
    <xf numFmtId="0" fontId="4" fillId="18" borderId="26" xfId="46" applyNumberFormat="1" applyFont="1" applyFill="1" applyBorder="1" applyAlignment="1">
      <alignment horizontal="center" vertical="center"/>
    </xf>
    <xf numFmtId="0" fontId="1" fillId="0" borderId="0" xfId="46" applyNumberFormat="1" applyBorder="1" applyAlignment="1" applyProtection="1">
      <alignment vertical="center"/>
      <protection hidden="1"/>
    </xf>
    <xf numFmtId="166" fontId="1" fillId="0" borderId="26" xfId="44" applyNumberFormat="1" applyFont="1" applyBorder="1" applyAlignment="1" applyProtection="1">
      <alignment horizontal="left" vertical="center" indent="1"/>
      <protection hidden="1"/>
    </xf>
    <xf numFmtId="166" fontId="1" fillId="0" borderId="26" xfId="44" applyNumberFormat="1" applyFont="1" applyBorder="1" applyAlignment="1" applyProtection="1">
      <alignment horizontal="center" vertical="center"/>
      <protection hidden="1"/>
    </xf>
    <xf numFmtId="0" fontId="1" fillId="0" borderId="26" xfId="44" applyNumberFormat="1" applyFont="1" applyBorder="1" applyAlignment="1" applyProtection="1">
      <alignment horizontal="left" vertical="center" wrapText="1" indent="1"/>
      <protection hidden="1"/>
    </xf>
    <xf numFmtId="0" fontId="1" fillId="0" borderId="0" xfId="46" applyNumberFormat="1" applyAlignment="1" applyProtection="1">
      <alignment horizontal="left" vertical="center" indent="1"/>
      <protection hidden="1"/>
    </xf>
    <xf numFmtId="166" fontId="1" fillId="0" borderId="26" xfId="46" applyNumberFormat="1" applyFont="1" applyBorder="1" applyAlignment="1">
      <alignment horizontal="left" vertical="center" indent="1"/>
    </xf>
    <xf numFmtId="166" fontId="1" fillId="0" borderId="26" xfId="45" applyNumberFormat="1" applyFont="1" applyBorder="1" applyAlignment="1">
      <alignment horizontal="center" vertical="center"/>
    </xf>
    <xf numFmtId="0" fontId="1" fillId="0" borderId="26" xfId="46" applyNumberFormat="1" applyFont="1" applyBorder="1" applyAlignment="1">
      <alignment horizontal="left" vertical="center" wrapText="1" indent="1"/>
    </xf>
    <xf numFmtId="166" fontId="1" fillId="0" borderId="26" xfId="46" applyNumberFormat="1" applyFont="1" applyBorder="1" applyAlignment="1">
      <alignment horizontal="center" vertical="center"/>
    </xf>
    <xf numFmtId="0" fontId="1" fillId="0" borderId="0" xfId="35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" fillId="0" borderId="0" xfId="35" applyFont="1" applyFill="1" applyBorder="1" applyAlignment="1" applyProtection="1">
      <alignment horizontal="center" vertical="center" wrapText="1"/>
    </xf>
    <xf numFmtId="0" fontId="1" fillId="0" borderId="0" xfId="35" applyFont="1" applyFill="1" applyAlignment="1" applyProtection="1">
      <alignment horizontal="right" vertical="center"/>
    </xf>
    <xf numFmtId="0" fontId="41" fillId="0" borderId="0" xfId="35" applyFont="1" applyFill="1" applyBorder="1" applyAlignment="1" applyProtection="1">
      <alignment horizontal="left" vertical="center" indent="1"/>
    </xf>
    <xf numFmtId="49" fontId="8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3" xfId="0" applyNumberFormat="1" applyFont="1" applyFill="1" applyBorder="1" applyAlignment="1" applyProtection="1">
      <alignment horizontal="left" vertical="center" indent="1"/>
      <protection locked="0"/>
    </xf>
    <xf numFmtId="0" fontId="11" fillId="17" borderId="0" xfId="0" applyFont="1" applyFill="1" applyBorder="1" applyAlignment="1" applyProtection="1">
      <alignment vertical="center"/>
      <protection locked="0"/>
    </xf>
    <xf numFmtId="0" fontId="34" fillId="0" borderId="12" xfId="0" applyFont="1" applyFill="1" applyBorder="1" applyAlignment="1" applyProtection="1">
      <alignment horizontal="left" vertical="center" indent="1"/>
      <protection hidden="1"/>
    </xf>
    <xf numFmtId="0" fontId="34" fillId="0" borderId="10" xfId="0" applyFont="1" applyFill="1" applyBorder="1" applyAlignment="1" applyProtection="1">
      <alignment horizontal="left" vertical="center" indent="1"/>
      <protection hidden="1"/>
    </xf>
    <xf numFmtId="0" fontId="34" fillId="0" borderId="13" xfId="0" applyFont="1" applyFill="1" applyBorder="1" applyAlignment="1" applyProtection="1">
      <alignment horizontal="left" vertical="center" indent="1"/>
      <protection hidden="1"/>
    </xf>
    <xf numFmtId="167" fontId="8" fillId="19" borderId="12" xfId="0" applyNumberFormat="1" applyFont="1" applyFill="1" applyBorder="1" applyAlignment="1" applyProtection="1">
      <alignment horizontal="center" vertical="center"/>
      <protection locked="0" hidden="1"/>
    </xf>
    <xf numFmtId="167" fontId="8" fillId="19" borderId="10" xfId="0" applyNumberFormat="1" applyFont="1" applyFill="1" applyBorder="1" applyAlignment="1" applyProtection="1">
      <alignment horizontal="center" vertical="center"/>
      <protection locked="0" hidden="1"/>
    </xf>
    <xf numFmtId="167" fontId="8" fillId="19" borderId="13" xfId="0" applyNumberFormat="1" applyFont="1" applyFill="1" applyBorder="1" applyAlignment="1" applyProtection="1">
      <alignment horizontal="center" vertical="center"/>
      <protection locked="0" hidden="1"/>
    </xf>
    <xf numFmtId="1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0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2" xfId="0" applyNumberFormat="1" applyFont="1" applyFill="1" applyBorder="1" applyAlignment="1" applyProtection="1">
      <alignment horizontal="center" vertical="center"/>
      <protection locked="0"/>
    </xf>
    <xf numFmtId="14" fontId="8" fillId="17" borderId="10" xfId="0" applyNumberFormat="1" applyFont="1" applyFill="1" applyBorder="1" applyAlignment="1" applyProtection="1">
      <alignment horizontal="center" vertical="center"/>
      <protection locked="0"/>
    </xf>
    <xf numFmtId="14" fontId="8" fillId="17" borderId="13" xfId="0" applyNumberFormat="1" applyFont="1" applyFill="1" applyBorder="1" applyAlignment="1" applyProtection="1">
      <alignment horizontal="center" vertical="center"/>
      <protection locked="0"/>
    </xf>
    <xf numFmtId="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4" fontId="1" fillId="17" borderId="10" xfId="0" applyNumberFormat="1" applyFont="1" applyFill="1" applyBorder="1" applyAlignment="1" applyProtection="1">
      <alignment horizontal="left" vertical="center" indent="1"/>
      <protection locked="0"/>
    </xf>
    <xf numFmtId="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4" fillId="17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20" xfId="0" applyFont="1" applyFill="1" applyBorder="1" applyAlignment="1" applyProtection="1">
      <alignment horizontal="left" vertical="top" wrapText="1" indent="1"/>
      <protection hidden="1"/>
    </xf>
    <xf numFmtId="0" fontId="4" fillId="0" borderId="15" xfId="0" applyFont="1" applyFill="1" applyBorder="1" applyAlignment="1" applyProtection="1">
      <alignment horizontal="left" vertical="top" wrapText="1" indent="1"/>
      <protection hidden="1"/>
    </xf>
    <xf numFmtId="0" fontId="4" fillId="0" borderId="14" xfId="0" applyFont="1" applyFill="1" applyBorder="1" applyAlignment="1" applyProtection="1">
      <alignment horizontal="left" vertical="top" wrapText="1" indent="1"/>
      <protection hidden="1"/>
    </xf>
    <xf numFmtId="0" fontId="4" fillId="0" borderId="16" xfId="0" applyFont="1" applyFill="1" applyBorder="1" applyAlignment="1" applyProtection="1">
      <alignment horizontal="left" vertical="top" wrapText="1" indent="1"/>
      <protection hidden="1"/>
    </xf>
    <xf numFmtId="0" fontId="1" fillId="0" borderId="17" xfId="0" applyFont="1" applyFill="1" applyBorder="1" applyAlignment="1" applyProtection="1">
      <alignment horizontal="left" vertical="center" wrapText="1" indent="1"/>
      <protection hidden="1"/>
    </xf>
    <xf numFmtId="0" fontId="1" fillId="0" borderId="11" xfId="0" applyFont="1" applyFill="1" applyBorder="1" applyAlignment="1" applyProtection="1">
      <alignment horizontal="left" vertical="center" wrapText="1" indent="1"/>
      <protection hidden="1"/>
    </xf>
    <xf numFmtId="0" fontId="1" fillId="0" borderId="18" xfId="0" applyFont="1" applyFill="1" applyBorder="1" applyAlignment="1" applyProtection="1">
      <alignment horizontal="left" vertical="center" wrapText="1" indent="1"/>
      <protection hidden="1"/>
    </xf>
    <xf numFmtId="0" fontId="1" fillId="0" borderId="19" xfId="0" applyFont="1" applyFill="1" applyBorder="1" applyAlignment="1" applyProtection="1">
      <alignment horizontal="left" vertical="center" wrapText="1" indent="1"/>
      <protection hidden="1"/>
    </xf>
    <xf numFmtId="0" fontId="1" fillId="0" borderId="0" xfId="0" applyFont="1" applyFill="1" applyBorder="1" applyAlignment="1" applyProtection="1">
      <alignment horizontal="left" vertical="center" wrapText="1" indent="1"/>
      <protection hidden="1"/>
    </xf>
    <xf numFmtId="0" fontId="1" fillId="0" borderId="20" xfId="0" applyFont="1" applyFill="1" applyBorder="1" applyAlignment="1" applyProtection="1">
      <alignment horizontal="left" vertical="center" wrapText="1" indent="1"/>
      <protection hidden="1"/>
    </xf>
    <xf numFmtId="14" fontId="11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11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11" fillId="17" borderId="0" xfId="0" applyFont="1" applyFill="1" applyAlignment="1" applyProtection="1">
      <alignment vertical="center"/>
      <protection locked="0"/>
    </xf>
    <xf numFmtId="49" fontId="11" fillId="17" borderId="14" xfId="0" applyNumberFormat="1" applyFont="1" applyFill="1" applyBorder="1" applyAlignment="1" applyProtection="1">
      <alignment horizontal="left" vertical="center"/>
      <protection locked="0"/>
    </xf>
    <xf numFmtId="0" fontId="11" fillId="17" borderId="14" xfId="0" applyFont="1" applyFill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18" xfId="0" applyFont="1" applyBorder="1" applyAlignment="1" applyProtection="1">
      <alignment vertical="top"/>
      <protection hidden="1"/>
    </xf>
    <xf numFmtId="0" fontId="3" fillId="0" borderId="19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20" xfId="0" applyFont="1" applyBorder="1" applyAlignment="1" applyProtection="1">
      <alignment vertical="top"/>
      <protection hidden="1"/>
    </xf>
    <xf numFmtId="0" fontId="3" fillId="0" borderId="15" xfId="0" applyFont="1" applyBorder="1" applyAlignment="1" applyProtection="1">
      <alignment vertical="top"/>
      <protection hidden="1"/>
    </xf>
    <xf numFmtId="0" fontId="3" fillId="0" borderId="14" xfId="0" applyFont="1" applyBorder="1" applyAlignment="1" applyProtection="1">
      <alignment vertical="top"/>
      <protection hidden="1"/>
    </xf>
    <xf numFmtId="0" fontId="3" fillId="0" borderId="16" xfId="0" applyFont="1" applyBorder="1" applyAlignment="1" applyProtection="1">
      <alignment vertical="top"/>
      <protection hidden="1"/>
    </xf>
    <xf numFmtId="164" fontId="1" fillId="17" borderId="15" xfId="0" applyNumberFormat="1" applyFont="1" applyFill="1" applyBorder="1" applyAlignment="1" applyProtection="1">
      <alignment horizontal="left" vertical="center"/>
      <protection locked="0"/>
    </xf>
    <xf numFmtId="164" fontId="1" fillId="17" borderId="14" xfId="0" applyNumberFormat="1" applyFont="1" applyFill="1" applyBorder="1" applyAlignment="1" applyProtection="1">
      <alignment horizontal="left" vertical="center"/>
      <protection locked="0"/>
    </xf>
    <xf numFmtId="49" fontId="1" fillId="17" borderId="14" xfId="0" applyNumberFormat="1" applyFont="1" applyFill="1" applyBorder="1" applyAlignment="1" applyProtection="1">
      <alignment vertical="center"/>
      <protection locked="0"/>
    </xf>
    <xf numFmtId="49" fontId="1" fillId="17" borderId="16" xfId="0" applyNumberFormat="1" applyFont="1" applyFill="1" applyBorder="1" applyAlignment="1" applyProtection="1">
      <alignment vertical="center"/>
      <protection locked="0"/>
    </xf>
    <xf numFmtId="49" fontId="1" fillId="17" borderId="17" xfId="0" applyNumberFormat="1" applyFont="1" applyFill="1" applyBorder="1" applyAlignment="1" applyProtection="1">
      <alignment vertical="center"/>
      <protection locked="0"/>
    </xf>
    <xf numFmtId="49" fontId="1" fillId="17" borderId="11" xfId="0" applyNumberFormat="1" applyFont="1" applyFill="1" applyBorder="1" applyAlignment="1" applyProtection="1">
      <alignment vertical="center"/>
      <protection locked="0"/>
    </xf>
    <xf numFmtId="49" fontId="1" fillId="17" borderId="18" xfId="0" applyNumberFormat="1" applyFont="1" applyFill="1" applyBorder="1" applyAlignment="1" applyProtection="1">
      <alignment vertical="center"/>
      <protection locked="0"/>
    </xf>
    <xf numFmtId="49" fontId="1" fillId="17" borderId="19" xfId="0" applyNumberFormat="1" applyFont="1" applyFill="1" applyBorder="1" applyAlignment="1" applyProtection="1">
      <alignment vertical="center"/>
      <protection locked="0"/>
    </xf>
    <xf numFmtId="49" fontId="1" fillId="17" borderId="0" xfId="0" applyNumberFormat="1" applyFont="1" applyFill="1" applyBorder="1" applyAlignment="1" applyProtection="1">
      <alignment vertical="center"/>
      <protection locked="0"/>
    </xf>
    <xf numFmtId="49" fontId="1" fillId="17" borderId="20" xfId="0" applyNumberFormat="1" applyFont="1" applyFill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alignment vertical="center"/>
      <protection hidden="1"/>
    </xf>
    <xf numFmtId="0" fontId="13" fillId="0" borderId="18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1" fillId="19" borderId="23" xfId="45" applyFont="1" applyFill="1" applyBorder="1" applyAlignment="1" applyProtection="1">
      <alignment horizontal="left" vertical="center" indent="1"/>
      <protection locked="0"/>
    </xf>
    <xf numFmtId="0" fontId="1" fillId="19" borderId="24" xfId="45" applyFont="1" applyFill="1" applyBorder="1" applyAlignment="1" applyProtection="1">
      <alignment horizontal="left" vertical="center" indent="1"/>
      <protection locked="0"/>
    </xf>
    <xf numFmtId="0" fontId="1" fillId="19" borderId="25" xfId="45" applyFont="1" applyFill="1" applyBorder="1" applyAlignment="1" applyProtection="1">
      <alignment horizontal="left" vertical="center" indent="1"/>
      <protection locked="0"/>
    </xf>
    <xf numFmtId="4" fontId="4" fillId="20" borderId="10" xfId="35" applyNumberFormat="1" applyFont="1" applyFill="1" applyBorder="1" applyAlignment="1" applyProtection="1">
      <alignment horizontal="right" vertical="center" indent="1"/>
    </xf>
    <xf numFmtId="4" fontId="4" fillId="20" borderId="13" xfId="35" applyNumberFormat="1" applyFont="1" applyFill="1" applyBorder="1" applyAlignment="1" applyProtection="1">
      <alignment horizontal="right" vertical="center" indent="1"/>
    </xf>
    <xf numFmtId="167" fontId="4" fillId="21" borderId="29" xfId="35" applyNumberFormat="1" applyFont="1" applyFill="1" applyBorder="1" applyAlignment="1" applyProtection="1">
      <alignment horizontal="right" vertical="center" indent="1"/>
    </xf>
    <xf numFmtId="167" fontId="4" fillId="21" borderId="30" xfId="35" applyNumberFormat="1" applyFont="1" applyFill="1" applyBorder="1" applyAlignment="1" applyProtection="1">
      <alignment horizontal="right" vertical="center" indent="1"/>
    </xf>
    <xf numFmtId="167" fontId="4" fillId="21" borderId="31" xfId="35" applyNumberFormat="1" applyFont="1" applyFill="1" applyBorder="1" applyAlignment="1" applyProtection="1">
      <alignment horizontal="right" vertical="center" indent="1"/>
    </xf>
    <xf numFmtId="4" fontId="1" fillId="19" borderId="26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3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4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5" xfId="35" applyNumberFormat="1" applyFont="1" applyFill="1" applyBorder="1" applyAlignment="1" applyProtection="1">
      <alignment horizontal="right" vertical="center" indent="1"/>
      <protection locked="0"/>
    </xf>
    <xf numFmtId="49" fontId="8" fillId="0" borderId="12" xfId="35" applyNumberFormat="1" applyFont="1" applyFill="1" applyBorder="1" applyAlignment="1" applyProtection="1">
      <alignment horizontal="left" vertical="center" indent="1"/>
    </xf>
    <xf numFmtId="49" fontId="8" fillId="0" borderId="10" xfId="35" applyNumberFormat="1" applyFont="1" applyFill="1" applyBorder="1" applyAlignment="1" applyProtection="1">
      <alignment horizontal="left" vertical="center" indent="1"/>
    </xf>
    <xf numFmtId="49" fontId="8" fillId="0" borderId="13" xfId="35" applyNumberFormat="1" applyFont="1" applyFill="1" applyBorder="1" applyAlignment="1" applyProtection="1">
      <alignment horizontal="left" vertical="center" indent="1"/>
    </xf>
    <xf numFmtId="167" fontId="4" fillId="21" borderId="27" xfId="35" applyNumberFormat="1" applyFont="1" applyFill="1" applyBorder="1" applyAlignment="1" applyProtection="1">
      <alignment horizontal="right" vertical="center" indent="1"/>
    </xf>
    <xf numFmtId="167" fontId="1" fillId="0" borderId="23" xfId="35" applyNumberFormat="1" applyFont="1" applyFill="1" applyBorder="1" applyAlignment="1" applyProtection="1">
      <alignment horizontal="right" vertical="center" indent="1"/>
    </xf>
    <xf numFmtId="167" fontId="1" fillId="0" borderId="24" xfId="35" applyNumberFormat="1" applyFont="1" applyFill="1" applyBorder="1" applyAlignment="1" applyProtection="1">
      <alignment horizontal="right" vertical="center" indent="1"/>
    </xf>
    <xf numFmtId="167" fontId="1" fillId="0" borderId="25" xfId="35" applyNumberFormat="1" applyFont="1" applyFill="1" applyBorder="1" applyAlignment="1" applyProtection="1">
      <alignment horizontal="right" vertical="center" indent="1"/>
    </xf>
    <xf numFmtId="0" fontId="3" fillId="21" borderId="36" xfId="35" applyFont="1" applyFill="1" applyBorder="1" applyAlignment="1" applyProtection="1">
      <alignment horizontal="center" vertical="center" wrapText="1"/>
    </xf>
    <xf numFmtId="0" fontId="3" fillId="21" borderId="37" xfId="35" applyFont="1" applyFill="1" applyBorder="1" applyAlignment="1" applyProtection="1">
      <alignment horizontal="center" vertical="center" wrapText="1"/>
    </xf>
    <xf numFmtId="0" fontId="3" fillId="21" borderId="38" xfId="35" applyFont="1" applyFill="1" applyBorder="1" applyAlignment="1" applyProtection="1">
      <alignment horizontal="center" vertical="center" wrapText="1"/>
    </xf>
    <xf numFmtId="0" fontId="3" fillId="21" borderId="39" xfId="35" applyFont="1" applyFill="1" applyBorder="1" applyAlignment="1" applyProtection="1">
      <alignment horizontal="center" vertical="center" wrapText="1"/>
    </xf>
    <xf numFmtId="0" fontId="3" fillId="21" borderId="0" xfId="35" applyFont="1" applyFill="1" applyBorder="1" applyAlignment="1" applyProtection="1">
      <alignment horizontal="center" vertical="center" wrapText="1"/>
    </xf>
    <xf numFmtId="0" fontId="3" fillId="21" borderId="40" xfId="35" applyFont="1" applyFill="1" applyBorder="1" applyAlignment="1" applyProtection="1">
      <alignment horizontal="center" vertical="center" wrapText="1"/>
    </xf>
    <xf numFmtId="0" fontId="3" fillId="21" borderId="41" xfId="35" applyFont="1" applyFill="1" applyBorder="1" applyAlignment="1" applyProtection="1">
      <alignment horizontal="center" vertical="center" wrapText="1"/>
    </xf>
    <xf numFmtId="0" fontId="3" fillId="21" borderId="42" xfId="35" applyFont="1" applyFill="1" applyBorder="1" applyAlignment="1" applyProtection="1">
      <alignment horizontal="center" vertical="center" wrapText="1"/>
    </xf>
    <xf numFmtId="0" fontId="3" fillId="21" borderId="43" xfId="35" applyFont="1" applyFill="1" applyBorder="1" applyAlignment="1" applyProtection="1">
      <alignment horizontal="center" vertical="center" wrapText="1"/>
    </xf>
    <xf numFmtId="167" fontId="4" fillId="21" borderId="26" xfId="35" applyNumberFormat="1" applyFont="1" applyFill="1" applyBorder="1" applyAlignment="1" applyProtection="1">
      <alignment horizontal="right" vertical="center" indent="1"/>
    </xf>
  </cellXfs>
  <cellStyles count="4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4"/>
    <cellStyle name="Standard 2 2" xfId="45"/>
    <cellStyle name="Standard 5" xfId="46"/>
    <cellStyle name="Standard_Anlage Mittelabruf - Weiterbildung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CD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0</xdr:rowOff>
    </xdr:from>
    <xdr:to>
      <xdr:col>18</xdr:col>
      <xdr:colOff>0</xdr:colOff>
      <xdr:row>2</xdr:row>
      <xdr:rowOff>168275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667125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zoomScaleNormal="100" workbookViewId="0">
      <selection activeCell="A15" sqref="A15"/>
    </sheetView>
  </sheetViews>
  <sheetFormatPr baseColWidth="10" defaultColWidth="11.3984375" defaultRowHeight="11.5"/>
  <cols>
    <col min="1" max="1" width="10.69921875" style="9" customWidth="1"/>
    <col min="2" max="2" width="15.69921875" style="10" customWidth="1"/>
    <col min="3" max="3" width="78.69921875" style="9" customWidth="1"/>
    <col min="4" max="16384" width="11.3984375" style="9"/>
  </cols>
  <sheetData>
    <row r="1" spans="1:6" s="68" customFormat="1" ht="30" customHeight="1" thickBot="1">
      <c r="A1" s="66" t="s">
        <v>13</v>
      </c>
      <c r="B1" s="67"/>
      <c r="C1" s="67"/>
    </row>
    <row r="2" spans="1:6" s="68" customFormat="1" ht="30" customHeight="1" thickTop="1">
      <c r="A2" s="69" t="s">
        <v>21</v>
      </c>
      <c r="B2" s="70"/>
      <c r="C2" s="71"/>
    </row>
    <row r="3" spans="1:6" s="68" customFormat="1" ht="30" customHeight="1" thickBot="1">
      <c r="A3" s="72" t="s">
        <v>48</v>
      </c>
      <c r="B3" s="73"/>
      <c r="C3" s="74"/>
    </row>
    <row r="4" spans="1:6" ht="15" customHeight="1" thickTop="1">
      <c r="A4" s="75" t="str">
        <f>IF(AND(Mittelanforderung!F35="",Mittelanforderung!F43="",Mittelanforderung!F47="")," - öffentlich -"," - vertraulich -")</f>
        <v xml:space="preserve"> - öffentlich -</v>
      </c>
      <c r="D4" s="11"/>
    </row>
    <row r="5" spans="1:6" ht="15" customHeight="1">
      <c r="D5" s="11"/>
    </row>
    <row r="6" spans="1:6" s="68" customFormat="1" ht="18" customHeight="1">
      <c r="A6" s="76" t="s">
        <v>41</v>
      </c>
      <c r="B6" s="77"/>
      <c r="C6" s="78"/>
    </row>
    <row r="7" spans="1:6" s="81" customFormat="1" ht="18" customHeight="1">
      <c r="A7" s="79" t="s">
        <v>14</v>
      </c>
      <c r="B7" s="80" t="s">
        <v>15</v>
      </c>
      <c r="C7" s="79" t="s">
        <v>16</v>
      </c>
      <c r="E7" s="68"/>
    </row>
    <row r="8" spans="1:6" s="11" customFormat="1" ht="24" customHeight="1">
      <c r="A8" s="82" t="s">
        <v>17</v>
      </c>
      <c r="B8" s="83">
        <v>44371</v>
      </c>
      <c r="C8" s="84" t="s">
        <v>18</v>
      </c>
      <c r="D8" s="9"/>
      <c r="E8" s="9"/>
    </row>
    <row r="9" spans="1:6" ht="24" customHeight="1">
      <c r="A9" s="82" t="s">
        <v>37</v>
      </c>
      <c r="B9" s="83">
        <v>44838</v>
      </c>
      <c r="C9" s="84" t="s">
        <v>38</v>
      </c>
      <c r="F9" s="11"/>
    </row>
    <row r="10" spans="1:6" s="68" customFormat="1" ht="15" customHeight="1">
      <c r="A10" s="85"/>
    </row>
    <row r="11" spans="1:6" s="68" customFormat="1" ht="18" customHeight="1">
      <c r="A11" s="76" t="s">
        <v>42</v>
      </c>
      <c r="B11" s="77"/>
      <c r="C11" s="78"/>
    </row>
    <row r="12" spans="1:6" s="81" customFormat="1" ht="18" customHeight="1">
      <c r="A12" s="79" t="s">
        <v>14</v>
      </c>
      <c r="B12" s="80" t="s">
        <v>15</v>
      </c>
      <c r="C12" s="79" t="s">
        <v>16</v>
      </c>
      <c r="E12" s="68"/>
    </row>
    <row r="13" spans="1:6" s="81" customFormat="1" ht="24" customHeight="1">
      <c r="A13" s="86" t="s">
        <v>43</v>
      </c>
      <c r="B13" s="87">
        <v>44928</v>
      </c>
      <c r="C13" s="88" t="s">
        <v>44</v>
      </c>
      <c r="E13" s="68"/>
    </row>
    <row r="14" spans="1:6" s="68" customFormat="1" ht="24" customHeight="1">
      <c r="A14" s="86" t="s">
        <v>49</v>
      </c>
      <c r="B14" s="89">
        <v>45405</v>
      </c>
      <c r="C14" s="88" t="s">
        <v>50</v>
      </c>
    </row>
    <row r="15" spans="1:6" s="68" customFormat="1" ht="24" customHeight="1">
      <c r="A15" s="86"/>
      <c r="B15" s="89"/>
      <c r="C15" s="88"/>
    </row>
    <row r="16" spans="1:6" s="68" customFormat="1" ht="24" customHeight="1">
      <c r="A16" s="86"/>
      <c r="B16" s="89"/>
      <c r="C16" s="88"/>
    </row>
    <row r="17" spans="1:3" s="68" customFormat="1" ht="24" customHeight="1">
      <c r="A17" s="86"/>
      <c r="B17" s="89"/>
      <c r="C17" s="88"/>
    </row>
    <row r="18" spans="1:3" s="68" customFormat="1" ht="24" customHeight="1">
      <c r="A18" s="86"/>
      <c r="B18" s="87"/>
      <c r="C18" s="88"/>
    </row>
    <row r="19" spans="1:3" s="68" customFormat="1" ht="24" customHeight="1">
      <c r="A19" s="86"/>
      <c r="B19" s="87"/>
      <c r="C19" s="88"/>
    </row>
    <row r="20" spans="1:3" s="68" customFormat="1" ht="24" customHeight="1">
      <c r="A20" s="86"/>
      <c r="B20" s="89"/>
      <c r="C20" s="88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showGridLines="0" tabSelected="1" workbookViewId="0">
      <selection activeCell="A5" sqref="A5:H5"/>
    </sheetView>
  </sheetViews>
  <sheetFormatPr baseColWidth="10" defaultColWidth="11.3984375" defaultRowHeight="12" customHeight="1"/>
  <cols>
    <col min="1" max="18" width="5.69921875" style="16" customWidth="1"/>
    <col min="19" max="16384" width="11.3984375" style="16"/>
  </cols>
  <sheetData>
    <row r="1" spans="1:18" s="12" customFormat="1" ht="15" customHeight="1"/>
    <row r="2" spans="1:18" s="12" customFormat="1" ht="15" customHeight="1"/>
    <row r="3" spans="1:18" s="12" customFormat="1" ht="15" customHeight="1"/>
    <row r="4" spans="1:18" s="13" customFormat="1" ht="15" customHeight="1"/>
    <row r="5" spans="1:18" s="15" customFormat="1" ht="15" customHeight="1">
      <c r="A5" s="150"/>
      <c r="B5" s="151"/>
      <c r="C5" s="151"/>
      <c r="D5" s="151"/>
      <c r="E5" s="151"/>
      <c r="F5" s="151"/>
      <c r="G5" s="151"/>
      <c r="H5" s="152"/>
    </row>
    <row r="6" spans="1:18" s="15" customFormat="1" ht="15" customHeight="1">
      <c r="A6" s="153"/>
      <c r="B6" s="154"/>
      <c r="C6" s="154"/>
      <c r="D6" s="154"/>
      <c r="E6" s="154"/>
      <c r="F6" s="154"/>
      <c r="G6" s="154"/>
      <c r="H6" s="155"/>
    </row>
    <row r="7" spans="1:18" s="15" customFormat="1" ht="15" customHeight="1">
      <c r="A7" s="153"/>
      <c r="B7" s="154"/>
      <c r="C7" s="154"/>
      <c r="D7" s="154"/>
      <c r="E7" s="154"/>
      <c r="F7" s="154"/>
      <c r="G7" s="154"/>
      <c r="H7" s="155"/>
      <c r="M7" s="156" t="s">
        <v>47</v>
      </c>
      <c r="N7" s="157"/>
      <c r="O7" s="157"/>
      <c r="P7" s="157"/>
      <c r="Q7" s="157"/>
      <c r="R7" s="158"/>
    </row>
    <row r="8" spans="1:18" s="15" customFormat="1" ht="15" customHeight="1">
      <c r="A8" s="153"/>
      <c r="B8" s="154"/>
      <c r="C8" s="154"/>
      <c r="D8" s="154"/>
      <c r="E8" s="154"/>
      <c r="F8" s="154"/>
      <c r="G8" s="154"/>
      <c r="H8" s="155"/>
      <c r="M8" s="159" t="s">
        <v>3</v>
      </c>
      <c r="N8" s="160"/>
      <c r="O8" s="160"/>
      <c r="P8" s="160"/>
      <c r="Q8" s="160"/>
      <c r="R8" s="161"/>
    </row>
    <row r="9" spans="1:18" ht="15" customHeight="1">
      <c r="A9" s="146"/>
      <c r="B9" s="147"/>
      <c r="C9" s="148"/>
      <c r="D9" s="148"/>
      <c r="E9" s="148"/>
      <c r="F9" s="148"/>
      <c r="G9" s="148"/>
      <c r="H9" s="149"/>
      <c r="I9" s="15"/>
      <c r="J9" s="15"/>
      <c r="K9" s="15"/>
      <c r="M9" s="137" t="s">
        <v>1</v>
      </c>
      <c r="N9" s="138"/>
      <c r="O9" s="138"/>
      <c r="P9" s="138"/>
      <c r="Q9" s="138"/>
      <c r="R9" s="139"/>
    </row>
    <row r="10" spans="1:18" s="19" customFormat="1" ht="15" customHeight="1">
      <c r="A10" s="17" t="s">
        <v>0</v>
      </c>
      <c r="B10" s="18"/>
      <c r="C10" s="18"/>
      <c r="D10" s="18"/>
      <c r="E10" s="18"/>
      <c r="F10" s="16"/>
      <c r="G10" s="16"/>
      <c r="H10" s="16"/>
      <c r="I10" s="16"/>
      <c r="J10" s="16"/>
      <c r="K10" s="16"/>
      <c r="M10" s="140"/>
      <c r="N10" s="141"/>
      <c r="O10" s="141"/>
      <c r="P10" s="141"/>
      <c r="Q10" s="141"/>
      <c r="R10" s="142"/>
    </row>
    <row r="11" spans="1:18" s="19" customFormat="1" ht="15" customHeight="1">
      <c r="M11" s="140"/>
      <c r="N11" s="141"/>
      <c r="O11" s="141"/>
      <c r="P11" s="141"/>
      <c r="Q11" s="141"/>
      <c r="R11" s="142"/>
    </row>
    <row r="12" spans="1:18" s="19" customFormat="1" ht="15" customHeight="1">
      <c r="A12" s="20" t="s">
        <v>45</v>
      </c>
      <c r="M12" s="143"/>
      <c r="N12" s="144"/>
      <c r="O12" s="144"/>
      <c r="P12" s="144"/>
      <c r="Q12" s="144"/>
      <c r="R12" s="145"/>
    </row>
    <row r="13" spans="1:18" s="19" customFormat="1" ht="15" customHeight="1">
      <c r="A13" s="20" t="s">
        <v>46</v>
      </c>
      <c r="M13" s="137" t="s">
        <v>2</v>
      </c>
      <c r="N13" s="138"/>
      <c r="O13" s="138"/>
      <c r="P13" s="138"/>
      <c r="Q13" s="138"/>
      <c r="R13" s="139"/>
    </row>
    <row r="14" spans="1:18" s="19" customFormat="1" ht="15" customHeight="1">
      <c r="A14" s="20" t="s">
        <v>39</v>
      </c>
      <c r="M14" s="140"/>
      <c r="N14" s="141"/>
      <c r="O14" s="141"/>
      <c r="P14" s="141"/>
      <c r="Q14" s="141"/>
      <c r="R14" s="142"/>
    </row>
    <row r="15" spans="1:18" s="19" customFormat="1" ht="15" customHeight="1">
      <c r="A15" s="20" t="s">
        <v>40</v>
      </c>
      <c r="M15" s="140"/>
      <c r="N15" s="141"/>
      <c r="O15" s="141"/>
      <c r="P15" s="141"/>
      <c r="Q15" s="141"/>
      <c r="R15" s="142"/>
    </row>
    <row r="16" spans="1:18" s="19" customFormat="1" ht="15" customHeight="1">
      <c r="M16" s="143"/>
      <c r="N16" s="144"/>
      <c r="O16" s="144"/>
      <c r="P16" s="144"/>
      <c r="Q16" s="144"/>
      <c r="R16" s="145"/>
    </row>
    <row r="18" spans="1:18" s="13" customFormat="1" ht="20.149999999999999" customHeight="1">
      <c r="A18" s="101" t="s">
        <v>21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3"/>
    </row>
    <row r="19" spans="1:18" s="13" customFormat="1" ht="15" customHeight="1">
      <c r="A19" s="126" t="s">
        <v>71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8"/>
    </row>
    <row r="20" spans="1:18" s="13" customFormat="1" ht="15" customHeight="1">
      <c r="A20" s="129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1"/>
    </row>
    <row r="21" spans="1:18" s="13" customFormat="1" ht="15" customHeight="1">
      <c r="A21" s="120" t="s">
        <v>67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2"/>
    </row>
    <row r="22" spans="1:18" s="13" customFormat="1" ht="15" customHeight="1">
      <c r="A22" s="123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</row>
    <row r="23" spans="1:18" s="13" customFormat="1" ht="12" customHeight="1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</row>
    <row r="24" spans="1:18" ht="18" customHeight="1">
      <c r="A24" s="49" t="s">
        <v>51</v>
      </c>
      <c r="B24" s="47"/>
      <c r="C24" s="47"/>
      <c r="D24" s="47"/>
      <c r="E24" s="47"/>
      <c r="F24" s="116" t="s">
        <v>36</v>
      </c>
      <c r="G24" s="117"/>
      <c r="H24" s="118"/>
      <c r="I24" s="47"/>
      <c r="J24" s="47"/>
      <c r="K24" s="47"/>
      <c r="L24" s="47"/>
      <c r="M24" s="47"/>
      <c r="N24" s="47"/>
      <c r="O24" s="47"/>
      <c r="P24" s="47"/>
      <c r="Q24" s="47"/>
      <c r="R24" s="48"/>
    </row>
    <row r="25" spans="1:18" ht="4" customHeigh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</row>
    <row r="26" spans="1:18" ht="18" customHeight="1">
      <c r="A26" s="49" t="s">
        <v>52</v>
      </c>
      <c r="B26" s="47"/>
      <c r="C26" s="47"/>
      <c r="D26" s="47"/>
      <c r="E26" s="47"/>
      <c r="F26" s="113"/>
      <c r="G26" s="114"/>
      <c r="H26" s="115"/>
      <c r="I26" s="47"/>
      <c r="J26" s="47"/>
      <c r="K26" s="47"/>
      <c r="L26" s="47"/>
      <c r="M26" s="47"/>
      <c r="N26" s="47"/>
      <c r="O26" s="47"/>
      <c r="P26" s="47"/>
      <c r="Q26" s="47"/>
      <c r="R26" s="48"/>
    </row>
    <row r="27" spans="1:18" ht="4" customHeigh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8"/>
    </row>
    <row r="28" spans="1:18" s="18" customFormat="1" ht="18" customHeight="1">
      <c r="A28" s="50" t="s">
        <v>53</v>
      </c>
      <c r="B28" s="21"/>
      <c r="C28" s="21"/>
      <c r="D28" s="21"/>
      <c r="E28" s="21"/>
      <c r="F28" s="107"/>
      <c r="G28" s="108"/>
      <c r="H28" s="109"/>
      <c r="I28" s="21"/>
      <c r="J28" s="21"/>
      <c r="K28" s="21"/>
      <c r="L28" s="21"/>
      <c r="M28" s="21"/>
      <c r="N28" s="21"/>
      <c r="O28" s="21"/>
      <c r="P28" s="21"/>
      <c r="Q28" s="21"/>
      <c r="R28" s="51"/>
    </row>
    <row r="29" spans="1:18" ht="12" customHeight="1">
      <c r="A29" s="52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</row>
    <row r="30" spans="1:18" ht="12" customHeight="1">
      <c r="A30" s="46" t="s">
        <v>5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</row>
    <row r="31" spans="1:18" ht="12" customHeight="1">
      <c r="A31" s="46" t="s">
        <v>6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8"/>
    </row>
    <row r="32" spans="1:18" ht="4" customHeight="1">
      <c r="A32" s="52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</row>
    <row r="33" spans="1:18" ht="18" customHeight="1">
      <c r="A33" s="52"/>
      <c r="B33" s="47"/>
      <c r="C33" s="91" t="s">
        <v>54</v>
      </c>
      <c r="D33" s="47"/>
      <c r="E33" s="47"/>
      <c r="F33" s="110"/>
      <c r="G33" s="111"/>
      <c r="H33" s="112"/>
      <c r="I33" s="92" t="s">
        <v>55</v>
      </c>
      <c r="J33" s="119"/>
      <c r="K33" s="111"/>
      <c r="L33" s="112"/>
      <c r="M33" s="47"/>
      <c r="N33" s="53"/>
      <c r="O33" s="53" t="str">
        <f>IF(OR(F33=0,J33=0),"",IF(YEAR(F33)&lt;&gt;YEAR(J33),"Der Zeitraum muss innerhalb eines Jahres liegen!",""))</f>
        <v/>
      </c>
      <c r="P33" s="47"/>
      <c r="Q33" s="47"/>
      <c r="R33" s="48"/>
    </row>
    <row r="34" spans="1:18" ht="4" customHeight="1">
      <c r="A34" s="52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53"/>
      <c r="M34" s="47"/>
      <c r="N34" s="53"/>
      <c r="O34" s="53"/>
      <c r="P34" s="53"/>
      <c r="Q34" s="53"/>
      <c r="R34" s="54"/>
    </row>
    <row r="35" spans="1:18" ht="18" customHeight="1">
      <c r="A35" s="52"/>
      <c r="B35" s="47"/>
      <c r="C35" s="55" t="s">
        <v>56</v>
      </c>
      <c r="D35" s="47"/>
      <c r="E35" s="47"/>
      <c r="F35" s="104" t="str">
        <f>'Übersicht geplante Ausgaben'!$R$40</f>
        <v/>
      </c>
      <c r="G35" s="105"/>
      <c r="H35" s="105"/>
      <c r="I35" s="105"/>
      <c r="J35" s="105"/>
      <c r="K35" s="105"/>
      <c r="L35" s="106"/>
      <c r="M35" s="47"/>
      <c r="N35" s="53"/>
      <c r="O35" s="53"/>
      <c r="P35" s="47"/>
      <c r="Q35" s="47"/>
      <c r="R35" s="48"/>
    </row>
    <row r="36" spans="1:18" ht="12" customHeight="1">
      <c r="A36" s="52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/>
    </row>
    <row r="37" spans="1:18" ht="12" customHeight="1">
      <c r="A37" s="49" t="s">
        <v>19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</row>
    <row r="38" spans="1:18" ht="12" customHeight="1">
      <c r="A38" s="49" t="s">
        <v>32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8"/>
    </row>
    <row r="39" spans="1:18" ht="12" customHeight="1">
      <c r="A39" s="49" t="s">
        <v>33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</row>
    <row r="40" spans="1:18" ht="12" customHeight="1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</row>
    <row r="41" spans="1:18" ht="12" customHeight="1">
      <c r="A41" s="46" t="s">
        <v>10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/>
    </row>
    <row r="42" spans="1:18" ht="4" customHeight="1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8"/>
    </row>
    <row r="43" spans="1:18" ht="18" customHeight="1">
      <c r="A43" s="49" t="s">
        <v>57</v>
      </c>
      <c r="B43" s="47"/>
      <c r="C43" s="47"/>
      <c r="D43" s="47"/>
      <c r="E43" s="47"/>
      <c r="F43" s="97"/>
      <c r="G43" s="98"/>
      <c r="H43" s="98"/>
      <c r="I43" s="98"/>
      <c r="J43" s="98"/>
      <c r="K43" s="98"/>
      <c r="L43" s="98"/>
      <c r="M43" s="98"/>
      <c r="N43" s="99"/>
      <c r="O43" s="47"/>
      <c r="P43" s="47"/>
      <c r="Q43" s="47"/>
      <c r="R43" s="48"/>
    </row>
    <row r="44" spans="1:18" ht="4" customHeight="1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8"/>
    </row>
    <row r="45" spans="1:18" ht="18" customHeight="1">
      <c r="A45" s="49" t="s">
        <v>58</v>
      </c>
      <c r="B45" s="47"/>
      <c r="C45" s="47"/>
      <c r="D45" s="47"/>
      <c r="E45" s="47"/>
      <c r="F45" s="97"/>
      <c r="G45" s="98"/>
      <c r="H45" s="98"/>
      <c r="I45" s="98"/>
      <c r="J45" s="98"/>
      <c r="K45" s="98"/>
      <c r="L45" s="98"/>
      <c r="M45" s="98"/>
      <c r="N45" s="99"/>
      <c r="O45" s="56" t="s">
        <v>9</v>
      </c>
      <c r="P45" s="47"/>
      <c r="Q45" s="47"/>
      <c r="R45" s="48"/>
    </row>
    <row r="46" spans="1:18" ht="4" customHeight="1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</row>
    <row r="47" spans="1:18" s="15" customFormat="1" ht="18" customHeight="1">
      <c r="A47" s="49" t="s">
        <v>59</v>
      </c>
      <c r="B47" s="55"/>
      <c r="C47" s="55"/>
      <c r="D47" s="55"/>
      <c r="E47" s="55"/>
      <c r="F47" s="97"/>
      <c r="G47" s="98"/>
      <c r="H47" s="98"/>
      <c r="I47" s="98"/>
      <c r="J47" s="98"/>
      <c r="K47" s="98"/>
      <c r="L47" s="98"/>
      <c r="M47" s="98"/>
      <c r="N47" s="99"/>
      <c r="O47" s="55"/>
      <c r="P47" s="55"/>
      <c r="Q47" s="55"/>
      <c r="R47" s="57"/>
    </row>
    <row r="48" spans="1:18" s="15" customFormat="1" ht="4" customHeight="1">
      <c r="A48" s="49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7"/>
    </row>
    <row r="49" spans="1:18" s="15" customFormat="1" ht="18" customHeight="1">
      <c r="A49" s="49" t="s">
        <v>60</v>
      </c>
      <c r="B49" s="55"/>
      <c r="C49" s="55"/>
      <c r="D49" s="55"/>
      <c r="E49" s="55"/>
      <c r="F49" s="97"/>
      <c r="G49" s="98"/>
      <c r="H49" s="98"/>
      <c r="I49" s="98"/>
      <c r="J49" s="98"/>
      <c r="K49" s="98"/>
      <c r="L49" s="98"/>
      <c r="M49" s="98"/>
      <c r="N49" s="99"/>
      <c r="O49" s="55"/>
      <c r="P49" s="55"/>
      <c r="Q49" s="55"/>
      <c r="R49" s="57"/>
    </row>
    <row r="50" spans="1:18" ht="12" customHeight="1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60"/>
    </row>
    <row r="55" spans="1:18" s="21" customFormat="1" ht="12" customHeight="1">
      <c r="A55" s="100"/>
      <c r="B55" s="100"/>
      <c r="C55" s="100"/>
      <c r="D55" s="100"/>
      <c r="E55" s="100"/>
      <c r="F55" s="18"/>
      <c r="G55" s="134"/>
      <c r="H55" s="134"/>
      <c r="I55" s="134"/>
      <c r="J55" s="134"/>
      <c r="K55" s="134"/>
      <c r="M55" s="100"/>
      <c r="N55" s="100"/>
      <c r="O55" s="100"/>
      <c r="P55" s="100"/>
      <c r="Q55" s="100"/>
      <c r="R55" s="100"/>
    </row>
    <row r="56" spans="1:18" s="21" customFormat="1" ht="12" customHeight="1">
      <c r="A56" s="135"/>
      <c r="B56" s="135"/>
      <c r="C56" s="135"/>
      <c r="D56" s="132">
        <f ca="1">TODAY()</f>
        <v>45405</v>
      </c>
      <c r="E56" s="133"/>
      <c r="F56" s="16"/>
      <c r="G56" s="136"/>
      <c r="H56" s="136"/>
      <c r="I56" s="136"/>
      <c r="J56" s="136"/>
      <c r="K56" s="136"/>
      <c r="M56" s="136"/>
      <c r="N56" s="136"/>
      <c r="O56" s="136"/>
      <c r="P56" s="136"/>
      <c r="Q56" s="136"/>
      <c r="R56" s="136"/>
    </row>
    <row r="57" spans="1:18" s="21" customFormat="1" ht="12" customHeight="1">
      <c r="A57" s="22" t="s">
        <v>4</v>
      </c>
      <c r="B57" s="22"/>
      <c r="C57" s="22"/>
      <c r="D57" s="22"/>
      <c r="E57" s="22"/>
      <c r="F57" s="23"/>
      <c r="G57" s="24" t="s">
        <v>8</v>
      </c>
      <c r="H57" s="24"/>
      <c r="I57" s="24"/>
      <c r="J57" s="24"/>
      <c r="K57" s="24"/>
      <c r="M57" s="25" t="s">
        <v>7</v>
      </c>
      <c r="N57" s="26"/>
      <c r="O57" s="26"/>
      <c r="P57" s="26"/>
      <c r="Q57" s="26"/>
      <c r="R57" s="26"/>
    </row>
    <row r="59" spans="1:18" ht="12" customHeight="1">
      <c r="A59" s="27" t="s">
        <v>61</v>
      </c>
    </row>
    <row r="60" spans="1:18" ht="12" customHeight="1">
      <c r="A60" s="15" t="s">
        <v>12</v>
      </c>
    </row>
    <row r="64" spans="1:18" ht="12" customHeight="1">
      <c r="A64" s="28" t="str">
        <f>CONCATENATE(Änderungsdoku!$A$2," ",Änderungsdoku!$A$3)</f>
        <v>Mittelanforderung Überregionale Familienförderung - SPFK der Familienferienstätte</v>
      </c>
    </row>
    <row r="65" spans="1:1" ht="12" customHeight="1">
      <c r="A65" s="28" t="str">
        <f>CONCATENATE("Formularversion: ",LOOKUP(2,1/(Änderungsdoku!$A$1:$A$998&lt;&gt;""),Änderungsdoku!A:A)," vom ",TEXT(VLOOKUP(LOOKUP(2,1/(Änderungsdoku!$A$1:$A$998&lt;&gt;""),Änderungsdoku!A:A),Änderungsdoku!$A$1:$B$998,2,FALSE),"TT.MM.JJ"),Änderungsdoku!$A$4)</f>
        <v>Formularversion: V 2.1 vom 23.04.24 - öffentlich -</v>
      </c>
    </row>
  </sheetData>
  <sheetProtection password="EDE9" sheet="1" objects="1" scenarios="1" selectLockedCells="1"/>
  <mergeCells count="30">
    <mergeCell ref="M9:R12"/>
    <mergeCell ref="M13:R16"/>
    <mergeCell ref="A9:B9"/>
    <mergeCell ref="C9:H9"/>
    <mergeCell ref="A5:H5"/>
    <mergeCell ref="A6:H6"/>
    <mergeCell ref="A7:H7"/>
    <mergeCell ref="A8:H8"/>
    <mergeCell ref="M7:R7"/>
    <mergeCell ref="M8:R8"/>
    <mergeCell ref="D56:E56"/>
    <mergeCell ref="A55:E55"/>
    <mergeCell ref="G55:K55"/>
    <mergeCell ref="A56:C56"/>
    <mergeCell ref="F49:N49"/>
    <mergeCell ref="G56:K56"/>
    <mergeCell ref="M56:R56"/>
    <mergeCell ref="F45:N45"/>
    <mergeCell ref="M55:R55"/>
    <mergeCell ref="F47:N47"/>
    <mergeCell ref="A18:R18"/>
    <mergeCell ref="F35:L35"/>
    <mergeCell ref="F28:H28"/>
    <mergeCell ref="F33:H33"/>
    <mergeCell ref="F26:H26"/>
    <mergeCell ref="F43:N43"/>
    <mergeCell ref="F24:H24"/>
    <mergeCell ref="J33:L33"/>
    <mergeCell ref="A21:R22"/>
    <mergeCell ref="A19:R20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showGridLines="0" zoomScaleNormal="100" zoomScaleSheetLayoutView="75" workbookViewId="0">
      <selection activeCell="C16" sqref="C16:L16"/>
    </sheetView>
  </sheetViews>
  <sheetFormatPr baseColWidth="10" defaultColWidth="11.3984375" defaultRowHeight="11.5"/>
  <cols>
    <col min="1" max="1" width="2.69921875" style="1" customWidth="1"/>
    <col min="2" max="12" width="5.69921875" style="1" customWidth="1"/>
    <col min="13" max="13" width="0.8984375" style="1" customWidth="1"/>
    <col min="14" max="16" width="5.69921875" style="1" customWidth="1"/>
    <col min="17" max="17" width="0.8984375" style="1" customWidth="1"/>
    <col min="18" max="20" width="5.69921875" style="1" customWidth="1"/>
    <col min="21" max="16384" width="11.3984375" style="1"/>
  </cols>
  <sheetData>
    <row r="1" spans="1:20" ht="15" customHeight="1">
      <c r="A1" s="4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95" t="s">
        <v>68</v>
      </c>
      <c r="P1" s="174" t="str">
        <f>Mittelanforderung!F24</f>
        <v>F-FF</v>
      </c>
      <c r="Q1" s="175"/>
      <c r="R1" s="175"/>
      <c r="S1" s="175"/>
      <c r="T1" s="176"/>
    </row>
    <row r="2" spans="1:20" ht="15" customHeight="1">
      <c r="M2" s="2"/>
      <c r="N2" s="2"/>
      <c r="O2" s="3"/>
      <c r="P2" s="2"/>
      <c r="Q2" s="2"/>
      <c r="R2" s="2"/>
      <c r="S2" s="2"/>
      <c r="T2" s="7" t="str">
        <f>Mittelanforderung!$A$64</f>
        <v>Mittelanforderung Überregionale Familienförderung - SPFK der Familienferienstätte</v>
      </c>
    </row>
    <row r="3" spans="1:20" ht="15" customHeight="1">
      <c r="M3" s="2"/>
      <c r="N3" s="2"/>
      <c r="O3" s="3"/>
      <c r="P3" s="2"/>
      <c r="Q3" s="2"/>
      <c r="R3" s="2"/>
      <c r="S3" s="2"/>
      <c r="T3" s="8" t="str">
        <f>Mittelanforderung!$A$65</f>
        <v>Formularversion: V 2.1 vom 23.04.24 - öffentlich -</v>
      </c>
    </row>
    <row r="4" spans="1:20" ht="15" customHeight="1">
      <c r="A4" s="1" t="str">
        <f ca="1">CONCATENATE("Mittelanforderung vom ",IF(Mittelanforderung!$D$56="","__.__.____",TEXT(Mittelanforderung!$D$56,"TT.MM.JJJJ")))</f>
        <v>Mittelanforderung vom 23.04.2024</v>
      </c>
      <c r="M4" s="2"/>
      <c r="N4" s="2"/>
      <c r="O4" s="3"/>
      <c r="P4" s="2"/>
      <c r="Q4" s="2"/>
      <c r="R4" s="2"/>
      <c r="S4" s="2"/>
      <c r="T4" s="8"/>
    </row>
    <row r="5" spans="1:20" ht="4" customHeight="1">
      <c r="M5" s="2"/>
      <c r="N5" s="2"/>
      <c r="O5" s="3"/>
      <c r="P5" s="2"/>
      <c r="Q5" s="2"/>
      <c r="R5" s="2"/>
      <c r="S5" s="2"/>
    </row>
    <row r="6" spans="1:20" ht="15" customHeight="1">
      <c r="A6" s="5" t="str">
        <f>CONCATENATE("Mittelbedarfsplanung für den Zeitaum vom ",IF(Mittelanforderung!$F$33="","__.__.____",TEXT(Mittelanforderung!$F$33,"TT.MM.JJJJ"))," bis ",IF(Mittelanforderung!$J$33="","__.__.____",TEXT(Mittelanforderung!$J$33,"TT.MM.JJJJ")))</f>
        <v>Mittelbedarfsplanung für den Zeitaum vom __.__.____ bis __.__.____</v>
      </c>
      <c r="M6" s="2"/>
      <c r="N6" s="2"/>
      <c r="O6" s="3"/>
      <c r="P6" s="2"/>
      <c r="Q6" s="2"/>
      <c r="R6" s="2"/>
      <c r="S6" s="2"/>
    </row>
    <row r="7" spans="1:20" ht="4" customHeight="1">
      <c r="M7" s="2"/>
      <c r="N7" s="2"/>
      <c r="O7" s="3"/>
      <c r="P7" s="2"/>
      <c r="Q7" s="2"/>
      <c r="R7" s="2"/>
      <c r="S7" s="2"/>
    </row>
    <row r="8" spans="1:20" ht="18" customHeight="1">
      <c r="A8" s="29" t="s">
        <v>27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</row>
    <row r="9" spans="1:20" ht="8.15" customHeight="1"/>
    <row r="10" spans="1:20" ht="12" customHeight="1">
      <c r="N10" s="181" t="s">
        <v>69</v>
      </c>
      <c r="O10" s="182"/>
      <c r="P10" s="183"/>
      <c r="Q10" s="94"/>
      <c r="R10" s="181" t="s">
        <v>70</v>
      </c>
      <c r="S10" s="182"/>
      <c r="T10" s="183"/>
    </row>
    <row r="11" spans="1:20" ht="12" customHeight="1">
      <c r="N11" s="184"/>
      <c r="O11" s="185"/>
      <c r="P11" s="186"/>
      <c r="Q11" s="94"/>
      <c r="R11" s="184"/>
      <c r="S11" s="185"/>
      <c r="T11" s="186"/>
    </row>
    <row r="12" spans="1:20" ht="12" customHeight="1">
      <c r="D12" s="36"/>
      <c r="E12" s="36"/>
      <c r="F12" s="14"/>
      <c r="G12" s="14"/>
      <c r="H12" s="14"/>
      <c r="I12" s="14"/>
      <c r="J12" s="14"/>
      <c r="K12" s="14"/>
      <c r="L12" s="14"/>
      <c r="M12" s="14"/>
      <c r="N12" s="187"/>
      <c r="O12" s="188"/>
      <c r="P12" s="189"/>
      <c r="Q12" s="94"/>
      <c r="R12" s="187"/>
      <c r="S12" s="188"/>
      <c r="T12" s="189"/>
    </row>
    <row r="13" spans="1:20" ht="8.15" customHeight="1">
      <c r="B13" s="32"/>
      <c r="C13" s="32"/>
      <c r="D13" s="36"/>
      <c r="E13" s="36"/>
      <c r="F13" s="14"/>
      <c r="G13" s="14"/>
      <c r="H13" s="14"/>
      <c r="I13" s="14"/>
      <c r="J13" s="14"/>
      <c r="K13" s="14"/>
      <c r="L13" s="14"/>
      <c r="M13" s="14"/>
      <c r="N13" s="94"/>
      <c r="O13" s="94"/>
      <c r="P13" s="94"/>
      <c r="Q13" s="94"/>
      <c r="R13" s="94"/>
      <c r="S13" s="94"/>
      <c r="T13" s="94"/>
    </row>
    <row r="14" spans="1:20" ht="18" customHeight="1">
      <c r="B14" s="32" t="s">
        <v>20</v>
      </c>
      <c r="C14" s="93" t="s">
        <v>62</v>
      </c>
      <c r="D14" s="36"/>
      <c r="E14" s="36"/>
      <c r="F14" s="14"/>
      <c r="G14" s="14"/>
      <c r="H14" s="14"/>
      <c r="I14" s="14"/>
      <c r="J14" s="14"/>
      <c r="K14" s="14"/>
      <c r="L14" s="14"/>
      <c r="M14" s="14"/>
      <c r="N14" s="190">
        <f>SUMPRODUCT(ROUND(N16:N22,2))</f>
        <v>0</v>
      </c>
      <c r="O14" s="190"/>
      <c r="P14" s="190"/>
      <c r="Q14" s="94"/>
      <c r="R14" s="190">
        <f>SUMPRODUCT(ROUND(R16:R22,2))</f>
        <v>0</v>
      </c>
      <c r="S14" s="190"/>
      <c r="T14" s="190"/>
    </row>
    <row r="15" spans="1:20" ht="4" customHeight="1">
      <c r="B15" s="32"/>
      <c r="C15" s="93"/>
      <c r="D15" s="36"/>
      <c r="E15" s="36"/>
      <c r="F15" s="14"/>
      <c r="G15" s="14"/>
      <c r="H15" s="14"/>
      <c r="I15" s="14"/>
      <c r="J15" s="14"/>
      <c r="K15" s="14"/>
      <c r="L15" s="14"/>
      <c r="M15" s="14"/>
      <c r="N15" s="90"/>
      <c r="O15" s="90"/>
      <c r="P15" s="90"/>
      <c r="Q15" s="94"/>
      <c r="R15" s="90"/>
      <c r="S15" s="90"/>
      <c r="T15" s="90"/>
    </row>
    <row r="16" spans="1:20" ht="18" customHeight="1">
      <c r="B16" s="37" t="s">
        <v>63</v>
      </c>
      <c r="C16" s="162" t="s">
        <v>35</v>
      </c>
      <c r="D16" s="163"/>
      <c r="E16" s="163"/>
      <c r="F16" s="163"/>
      <c r="G16" s="163"/>
      <c r="H16" s="163"/>
      <c r="I16" s="163"/>
      <c r="J16" s="163"/>
      <c r="K16" s="163"/>
      <c r="L16" s="164"/>
      <c r="M16" s="4"/>
      <c r="N16" s="170"/>
      <c r="O16" s="170"/>
      <c r="P16" s="170"/>
      <c r="Q16" s="94"/>
      <c r="R16" s="170"/>
      <c r="S16" s="170"/>
      <c r="T16" s="170"/>
    </row>
    <row r="17" spans="1:20" ht="4" customHeight="1">
      <c r="Q17" s="94"/>
    </row>
    <row r="18" spans="1:20" ht="18" customHeight="1">
      <c r="B18" s="37" t="s">
        <v>64</v>
      </c>
      <c r="C18" s="162"/>
      <c r="D18" s="163"/>
      <c r="E18" s="163"/>
      <c r="F18" s="163"/>
      <c r="G18" s="163"/>
      <c r="H18" s="163"/>
      <c r="I18" s="163"/>
      <c r="J18" s="163"/>
      <c r="K18" s="163"/>
      <c r="L18" s="164"/>
      <c r="M18" s="61"/>
      <c r="N18" s="170"/>
      <c r="O18" s="170"/>
      <c r="P18" s="170"/>
      <c r="Q18" s="94"/>
      <c r="R18" s="170"/>
      <c r="S18" s="170"/>
      <c r="T18" s="170"/>
    </row>
    <row r="19" spans="1:20" ht="4" customHeight="1">
      <c r="Q19" s="94"/>
    </row>
    <row r="20" spans="1:20" ht="18" customHeight="1">
      <c r="B20" s="37" t="s">
        <v>65</v>
      </c>
      <c r="C20" s="162"/>
      <c r="D20" s="163"/>
      <c r="E20" s="163"/>
      <c r="F20" s="163"/>
      <c r="G20" s="163"/>
      <c r="H20" s="163"/>
      <c r="I20" s="163"/>
      <c r="J20" s="163"/>
      <c r="K20" s="163"/>
      <c r="L20" s="164"/>
      <c r="M20" s="4"/>
      <c r="N20" s="170"/>
      <c r="O20" s="170"/>
      <c r="P20" s="170"/>
      <c r="Q20" s="94"/>
      <c r="R20" s="170"/>
      <c r="S20" s="170"/>
      <c r="T20" s="170"/>
    </row>
    <row r="21" spans="1:20" ht="4" customHeight="1">
      <c r="B21" s="37"/>
      <c r="Q21" s="94"/>
    </row>
    <row r="22" spans="1:20" ht="18" customHeight="1">
      <c r="B22" s="37" t="s">
        <v>66</v>
      </c>
      <c r="C22" s="162"/>
      <c r="D22" s="163"/>
      <c r="E22" s="163"/>
      <c r="F22" s="163"/>
      <c r="G22" s="163"/>
      <c r="H22" s="163"/>
      <c r="I22" s="163"/>
      <c r="J22" s="163"/>
      <c r="K22" s="163"/>
      <c r="L22" s="164"/>
      <c r="M22" s="61"/>
      <c r="N22" s="170"/>
      <c r="O22" s="170"/>
      <c r="P22" s="170"/>
      <c r="Q22" s="94"/>
      <c r="R22" s="170"/>
      <c r="S22" s="170"/>
      <c r="T22" s="170"/>
    </row>
    <row r="23" spans="1:20" ht="4" customHeight="1">
      <c r="C23" s="33"/>
      <c r="D23" s="33"/>
      <c r="E23" s="33"/>
      <c r="N23" s="34"/>
      <c r="O23" s="34"/>
      <c r="P23" s="35"/>
      <c r="Q23" s="94"/>
      <c r="R23" s="34"/>
      <c r="S23" s="34"/>
    </row>
    <row r="24" spans="1:20" ht="18" customHeight="1" thickBot="1">
      <c r="B24" s="62" t="s">
        <v>34</v>
      </c>
      <c r="C24" s="63"/>
      <c r="D24" s="62"/>
      <c r="E24" s="62"/>
      <c r="F24" s="62"/>
      <c r="G24" s="62"/>
      <c r="H24" s="62"/>
      <c r="I24" s="62"/>
      <c r="J24" s="64"/>
      <c r="K24" s="64"/>
      <c r="L24" s="64"/>
      <c r="M24" s="65"/>
      <c r="N24" s="177">
        <f>N14</f>
        <v>0</v>
      </c>
      <c r="O24" s="177"/>
      <c r="P24" s="177"/>
      <c r="Q24" s="94"/>
      <c r="R24" s="177">
        <f>R14</f>
        <v>0</v>
      </c>
      <c r="S24" s="177"/>
      <c r="T24" s="177"/>
    </row>
    <row r="25" spans="1:20" ht="12" customHeight="1" thickTop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N25" s="1" t="s">
        <v>28</v>
      </c>
      <c r="T25" s="35"/>
    </row>
    <row r="26" spans="1:20" ht="18" customHeight="1">
      <c r="A26" s="29" t="s">
        <v>29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1"/>
    </row>
    <row r="27" spans="1:20" ht="8.1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T27" s="35"/>
    </row>
    <row r="28" spans="1:20" ht="18" customHeight="1">
      <c r="A28" s="14"/>
      <c r="B28" s="4" t="str">
        <f>CONCATENATE("Zuwendungsbetrag gemäß aktuellem Bescheid vom ",IF(Mittelanforderung!F28="","__________",TEXT(Mittelanforderung!F28,"TT.MM.JJJJ")))</f>
        <v>Zuwendungsbetrag gemäß aktuellem Bescheid vom __________</v>
      </c>
      <c r="C28" s="14"/>
      <c r="D28" s="14"/>
      <c r="E28" s="14"/>
      <c r="F28" s="14"/>
      <c r="G28" s="14"/>
      <c r="H28" s="14"/>
      <c r="I28" s="14"/>
      <c r="J28" s="14"/>
      <c r="K28" s="14"/>
      <c r="M28" s="14"/>
      <c r="R28" s="178">
        <f>Mittelanforderung!F26</f>
        <v>0</v>
      </c>
      <c r="S28" s="179"/>
      <c r="T28" s="180"/>
    </row>
    <row r="29" spans="1:20" ht="4" customHeight="1">
      <c r="A29" s="14"/>
      <c r="D29" s="38"/>
      <c r="E29" s="38"/>
    </row>
    <row r="30" spans="1:20" ht="18" customHeight="1">
      <c r="A30" s="14"/>
      <c r="B30" s="4" t="s">
        <v>22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R30" s="171"/>
      <c r="S30" s="172"/>
      <c r="T30" s="173"/>
    </row>
    <row r="31" spans="1:20" ht="4" customHeight="1">
      <c r="B31" s="4"/>
      <c r="D31" s="38"/>
      <c r="F31" s="38"/>
      <c r="G31" s="38"/>
      <c r="H31" s="38"/>
      <c r="I31" s="38"/>
      <c r="J31" s="38"/>
      <c r="K31" s="38"/>
      <c r="L31" s="38"/>
      <c r="M31" s="39"/>
    </row>
    <row r="32" spans="1:20" ht="18" customHeight="1" thickBot="1">
      <c r="B32" s="62" t="s">
        <v>23</v>
      </c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2"/>
      <c r="N32" s="63"/>
      <c r="O32" s="63"/>
      <c r="P32" s="63"/>
      <c r="Q32" s="63"/>
      <c r="R32" s="167">
        <f>IF(R28-R30&lt;0,0,R28-R30)</f>
        <v>0</v>
      </c>
      <c r="S32" s="168"/>
      <c r="T32" s="169"/>
    </row>
    <row r="33" spans="1:20" ht="8.15" customHeight="1" thickTop="1">
      <c r="B33" s="14"/>
      <c r="C33" s="4"/>
      <c r="D33" s="40"/>
      <c r="E33" s="40"/>
      <c r="F33" s="40"/>
      <c r="G33" s="40"/>
      <c r="H33" s="40"/>
      <c r="I33" s="40"/>
      <c r="J33" s="40"/>
    </row>
    <row r="34" spans="1:20" ht="18" customHeight="1">
      <c r="B34" s="4" t="s">
        <v>24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R34" s="178">
        <f>R24</f>
        <v>0</v>
      </c>
      <c r="S34" s="179"/>
      <c r="T34" s="180"/>
    </row>
    <row r="35" spans="1:20" ht="4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20" ht="18" customHeight="1">
      <c r="B36" s="4" t="s">
        <v>25</v>
      </c>
      <c r="D36" s="38"/>
      <c r="F36" s="38"/>
      <c r="G36" s="38"/>
      <c r="H36" s="38"/>
      <c r="I36" s="38"/>
      <c r="J36" s="38"/>
      <c r="K36" s="38"/>
      <c r="L36" s="38"/>
      <c r="M36" s="39"/>
      <c r="R36" s="171"/>
      <c r="S36" s="172"/>
      <c r="T36" s="173"/>
    </row>
    <row r="37" spans="1:20" ht="4" customHeight="1">
      <c r="B37" s="4"/>
      <c r="D37" s="38"/>
      <c r="F37" s="38"/>
      <c r="G37" s="38"/>
      <c r="H37" s="38"/>
      <c r="I37" s="38"/>
      <c r="J37" s="38"/>
      <c r="K37" s="38"/>
      <c r="L37" s="38"/>
      <c r="M37" s="39"/>
    </row>
    <row r="38" spans="1:20" ht="18" customHeight="1" thickBot="1">
      <c r="B38" s="62" t="s">
        <v>26</v>
      </c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2"/>
      <c r="N38" s="63"/>
      <c r="O38" s="63"/>
      <c r="P38" s="63"/>
      <c r="Q38" s="63"/>
      <c r="R38" s="167">
        <f>IF(R34-R36&lt;0,0,R34-R36)</f>
        <v>0</v>
      </c>
      <c r="S38" s="168"/>
      <c r="T38" s="169"/>
    </row>
    <row r="39" spans="1:20" ht="12" customHeight="1" thickTop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P39" s="35"/>
      <c r="Q39" s="35"/>
    </row>
    <row r="40" spans="1:20" ht="18" customHeight="1">
      <c r="A40" s="29" t="s">
        <v>30</v>
      </c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1"/>
      <c r="Q40" s="41"/>
      <c r="R40" s="165" t="str">
        <f>IF(MIN(R38,R32)=0,"",MIN(R38,R32))</f>
        <v/>
      </c>
      <c r="S40" s="165"/>
      <c r="T40" s="166"/>
    </row>
    <row r="41" spans="1:20" ht="15" customHeight="1">
      <c r="A41" s="96" t="s">
        <v>31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</sheetData>
  <sheetProtection password="EDE9" sheet="1" objects="1" scenarios="1" selectLockedCells="1"/>
  <mergeCells count="26">
    <mergeCell ref="P1:T1"/>
    <mergeCell ref="R24:T24"/>
    <mergeCell ref="R34:T34"/>
    <mergeCell ref="N10:P12"/>
    <mergeCell ref="R10:T12"/>
    <mergeCell ref="N24:P24"/>
    <mergeCell ref="R28:T28"/>
    <mergeCell ref="N18:P18"/>
    <mergeCell ref="N14:P14"/>
    <mergeCell ref="R14:T14"/>
    <mergeCell ref="C16:L16"/>
    <mergeCell ref="C18:L18"/>
    <mergeCell ref="C20:L20"/>
    <mergeCell ref="C22:L22"/>
    <mergeCell ref="R40:T40"/>
    <mergeCell ref="R38:T38"/>
    <mergeCell ref="R16:T16"/>
    <mergeCell ref="R18:T18"/>
    <mergeCell ref="R20:T20"/>
    <mergeCell ref="R22:T22"/>
    <mergeCell ref="R36:T36"/>
    <mergeCell ref="N20:P20"/>
    <mergeCell ref="N22:P22"/>
    <mergeCell ref="N16:P16"/>
    <mergeCell ref="R30:T30"/>
    <mergeCell ref="R32:T32"/>
  </mergeCells>
  <phoneticPr fontId="3" type="noConversion"/>
  <conditionalFormatting sqref="P1:T1">
    <cfRule type="cellIs" dxfId="0" priority="13" stopIfTrue="1" operator="equal">
      <formula>0</formula>
    </cfRule>
  </conditionalFormatting>
  <pageMargins left="0.78740157480314965" right="0.19685039370078741" top="0.39370078740157483" bottom="0.19685039370078741" header="0.19685039370078741" footer="0.19685039370078741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Mittelanforderung</vt:lpstr>
      <vt:lpstr>Übersicht geplante Ausgaben</vt:lpstr>
      <vt:lpstr>Änderungsdoku!Druckbereich</vt:lpstr>
      <vt:lpstr>Mittelanforderung!Druckbereich</vt:lpstr>
      <vt:lpstr>'Übersicht geplante Ausgaben'!Druckbereich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2024-04-04T09:30:14Z</cp:lastPrinted>
  <dcterms:created xsi:type="dcterms:W3CDTF">2010-02-12T07:07:07Z</dcterms:created>
  <dcterms:modified xsi:type="dcterms:W3CDTF">2024-04-23T07:36:28Z</dcterms:modified>
</cp:coreProperties>
</file>