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Mittelanforderung!$A$1:$R$65</definedName>
    <definedName name="_xlnm.Print_Area" localSheetId="2">'Übersicht geplante Ausgaben'!$A$1:$V$60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O59" i="4" l="1"/>
  <c r="S59" i="4" s="1"/>
  <c r="S16" i="4" s="1"/>
  <c r="S28" i="4" s="1"/>
  <c r="B52" i="4"/>
  <c r="O18" i="4" l="1"/>
  <c r="B38" i="4"/>
  <c r="S49" i="4"/>
  <c r="S47" i="4"/>
  <c r="S45" i="4"/>
  <c r="S14" i="4" s="1"/>
  <c r="A64" i="1" l="1"/>
  <c r="S18" i="4" l="1"/>
  <c r="S22" i="4" l="1"/>
  <c r="S26" i="4" s="1"/>
  <c r="B22" i="4" l="1"/>
  <c r="S32" i="4" l="1"/>
  <c r="S34" i="4" s="1"/>
  <c r="F35" i="1" s="1"/>
  <c r="A4" i="5" s="1"/>
  <c r="A65" i="1" s="1"/>
  <c r="A6" i="4" l="1"/>
  <c r="O33" i="1" l="1"/>
  <c r="D56" i="1" l="1"/>
  <c r="V3" i="4"/>
  <c r="V2" i="4"/>
  <c r="Q1" i="4"/>
  <c r="A4" i="4" l="1"/>
</calcChain>
</file>

<file path=xl/sharedStrings.xml><?xml version="1.0" encoding="utf-8"?>
<sst xmlns="http://schemas.openxmlformats.org/spreadsheetml/2006/main" count="85" uniqueCount="78">
  <si>
    <t>Zuwendungsempfänger/Anschrift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</si>
  <si>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</si>
  <si>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</si>
  <si>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</si>
  <si>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</si>
  <si>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</si>
  <si>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</si>
  <si>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</si>
  <si>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</si>
  <si>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</si>
  <si>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</si>
  <si>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</si>
  <si>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</si>
  <si>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</si>
  <si>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</si>
  <si>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</si>
  <si>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</si>
  <si>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</si>
  <si>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</si>
  <si>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</si>
  <si>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</si>
  <si>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</si>
  <si>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</si>
  <si>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</si>
  <si>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</si>
  <si>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</si>
  <si>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</si>
  <si>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</si>
  <si>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</si>
  <si>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</si>
  <si>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</si>
  <si>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Gesamtsumme der zuwendungsfähigen Ausgaben</t>
  </si>
  <si>
    <t>F-FF</t>
  </si>
  <si>
    <t>Förderung von Zuschüssen zur Familienerholung</t>
  </si>
  <si>
    <t>Erwachsene</t>
  </si>
  <si>
    <t>2.</t>
  </si>
  <si>
    <t>kindergeldberechtigte Kinder</t>
  </si>
  <si>
    <t>kindergeldberechtigte Kinder mit Behinderung</t>
  </si>
  <si>
    <t>V 1.1</t>
  </si>
  <si>
    <t>Anpassung der Anlage zu den geplanten Ausgaben</t>
  </si>
  <si>
    <t>V 1.2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</si>
  <si>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</si>
  <si>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</si>
  <si>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</si>
  <si>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</si>
  <si>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</si>
  <si>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</si>
  <si>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</si>
  <si>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</si>
  <si>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</si>
  <si>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</si>
  <si>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 xml:space="preserve">Überregionale Familienförderung - Zuschüsse zur Familienerholung </t>
  </si>
  <si>
    <t>V 2.1</t>
  </si>
  <si>
    <t>Anpassung an neue Richtlinie [AT-24000249]</t>
  </si>
  <si>
    <t>Aktenzeichen</t>
  </si>
  <si>
    <t>Zuwendungsbetrag (in €)</t>
  </si>
  <si>
    <t>aktueller Bescheid vom</t>
  </si>
  <si>
    <t>Anlage</t>
  </si>
  <si>
    <t>vom</t>
  </si>
  <si>
    <t>in Höhe von (in €)</t>
  </si>
  <si>
    <t>bis</t>
  </si>
  <si>
    <t>Kontoinhaber</t>
  </si>
  <si>
    <t>Name des Geldinstituts</t>
  </si>
  <si>
    <t>IBAN</t>
  </si>
  <si>
    <t>BIC</t>
  </si>
  <si>
    <t xml:space="preserve">Aktenzeichen </t>
  </si>
  <si>
    <r>
      <t xml:space="preserve">Anzahl 
TN-Übernachtungen
</t>
    </r>
    <r>
      <rPr>
        <sz val="7"/>
        <rFont val="Arial"/>
        <family val="2"/>
      </rPr>
      <t>(TN mal Anzahl 
Übernachtungen)</t>
    </r>
  </si>
  <si>
    <t>Pauschale pro TN 
und Übernachtung
in €</t>
  </si>
  <si>
    <t>Übersicht der in den nächsten zwei Monaten fällig werdenden zuwendungsfähigen Ausgaben in €</t>
  </si>
  <si>
    <t>Ausgaben für Übernachtung und Verpflegung</t>
  </si>
  <si>
    <t>Berechnung der Landesmittel (Pauschalbetrag)</t>
  </si>
  <si>
    <t>Teilnehmende (TN)</t>
  </si>
  <si>
    <t>Landesmittel
in €</t>
  </si>
  <si>
    <t>zuwendungsfähige
Gesamtausgaben
in €</t>
  </si>
  <si>
    <t>Verwaltungskosten</t>
  </si>
  <si>
    <t>Anzahl
Anträge</t>
  </si>
  <si>
    <t>Pauschale 
pro Antrag
in €</t>
  </si>
  <si>
    <t>Richtlinie über die Gewährung von Zuwendungen für Einrichtungen, Projekten und Maßnahmen der über-
regionalen Familien- und Seniorenförderung nach Thüringer Familienförderungssicherungsgesetz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</si>
</sst>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8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73">
    <xf numFmtId="0" fontId="0" fillId="0" borderId="0" xfId="0"/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46" applyFont="1" applyFill="1" applyAlignment="1" applyProtection="1">
      <alignment vertical="center"/>
      <protection hidden="1"/>
    </xf>
    <xf numFmtId="49" fontId="1" fillId="0" borderId="0" xfId="46" applyNumberFormat="1" applyFont="1" applyFill="1" applyBorder="1" applyAlignment="1" applyProtection="1">
      <alignment vertical="center"/>
      <protection hidden="1"/>
    </xf>
    <xf numFmtId="0" fontId="1" fillId="0" borderId="0" xfId="46" applyFont="1" applyFill="1" applyBorder="1" applyAlignment="1" applyProtection="1">
      <alignment vertical="center"/>
      <protection hidden="1"/>
    </xf>
    <xf numFmtId="49" fontId="4" fillId="0" borderId="0" xfId="46" applyNumberFormat="1" applyFont="1" applyFill="1" applyBorder="1" applyAlignment="1" applyProtection="1">
      <alignment vertical="center"/>
      <protection hidden="1"/>
    </xf>
    <xf numFmtId="49" fontId="1" fillId="0" borderId="0" xfId="47" applyNumberFormat="1" applyFont="1" applyFill="1" applyBorder="1" applyAlignment="1" applyProtection="1">
      <alignment vertical="center"/>
      <protection hidden="1"/>
    </xf>
    <xf numFmtId="3" fontId="1" fillId="0" borderId="0" xfId="47" applyNumberFormat="1" applyFont="1" applyFill="1" applyBorder="1" applyAlignment="1" applyProtection="1">
      <alignment vertical="center"/>
      <protection hidden="1"/>
    </xf>
    <xf numFmtId="3" fontId="1" fillId="0" borderId="0" xfId="47" applyNumberFormat="1" applyFont="1" applyFill="1" applyBorder="1" applyAlignment="1" applyProtection="1">
      <alignment horizontal="right" vertical="center"/>
      <protection hidden="1"/>
    </xf>
    <xf numFmtId="0" fontId="1" fillId="0" borderId="0" xfId="47" applyFont="1" applyFill="1" applyBorder="1" applyAlignment="1" applyProtection="1">
      <alignment vertical="center"/>
      <protection hidden="1"/>
    </xf>
    <xf numFmtId="0" fontId="1" fillId="0" borderId="0" xfId="47" applyFont="1" applyFill="1" applyAlignment="1" applyProtection="1">
      <alignment vertical="center"/>
      <protection hidden="1"/>
    </xf>
    <xf numFmtId="3" fontId="4" fillId="0" borderId="0" xfId="47" applyNumberFormat="1" applyFont="1" applyFill="1" applyBorder="1" applyAlignment="1" applyProtection="1">
      <alignment vertical="center"/>
      <protection hidden="1"/>
    </xf>
    <xf numFmtId="0" fontId="4" fillId="0" borderId="21" xfId="47" applyFont="1" applyFill="1" applyBorder="1" applyAlignment="1" applyProtection="1">
      <alignment vertical="center"/>
      <protection hidden="1"/>
    </xf>
    <xf numFmtId="3" fontId="4" fillId="0" borderId="21" xfId="47" applyNumberFormat="1" applyFont="1" applyFill="1" applyBorder="1" applyAlignment="1" applyProtection="1">
      <alignment vertical="center"/>
      <protection hidden="1"/>
    </xf>
    <xf numFmtId="0" fontId="1" fillId="0" borderId="21" xfId="47" applyFont="1" applyFill="1" applyBorder="1" applyAlignment="1" applyProtection="1">
      <alignment vertical="center"/>
      <protection hidden="1"/>
    </xf>
    <xf numFmtId="0" fontId="2" fillId="0" borderId="0" xfId="35" applyFont="1" applyFill="1" applyBorder="1" applyAlignment="1" applyProtection="1">
      <alignment vertical="center"/>
      <protection hidden="1"/>
    </xf>
    <xf numFmtId="0" fontId="9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vertical="center"/>
      <protection hidden="1"/>
    </xf>
    <xf numFmtId="0" fontId="8" fillId="0" borderId="0" xfId="35" applyFont="1" applyFill="1" applyAlignment="1" applyProtection="1">
      <alignment horizontal="right" vertical="center"/>
      <protection hidden="1"/>
    </xf>
    <xf numFmtId="0" fontId="8" fillId="0" borderId="0" xfId="35" applyNumberFormat="1" applyFont="1" applyFill="1" applyBorder="1" applyAlignment="1" applyProtection="1">
      <alignment horizontal="left" vertical="center"/>
      <protection hidden="1"/>
    </xf>
    <xf numFmtId="0" fontId="33" fillId="0" borderId="0" xfId="35" applyFont="1" applyFill="1" applyAlignment="1" applyProtection="1">
      <alignment horizontal="right"/>
      <protection hidden="1"/>
    </xf>
    <xf numFmtId="0" fontId="33" fillId="0" borderId="0" xfId="35" applyFont="1" applyFill="1" applyAlignment="1" applyProtection="1">
      <alignment horizontal="right" vertical="top"/>
      <protection hidden="1"/>
    </xf>
    <xf numFmtId="0" fontId="4" fillId="20" borderId="12" xfId="35" applyFont="1" applyFill="1" applyBorder="1" applyAlignment="1" applyProtection="1">
      <alignment horizontal="left" vertical="center" indent="1"/>
      <protection hidden="1"/>
    </xf>
    <xf numFmtId="0" fontId="4" fillId="20" borderId="10" xfId="35" applyFont="1" applyFill="1" applyBorder="1" applyAlignment="1" applyProtection="1">
      <alignment vertical="center"/>
      <protection hidden="1"/>
    </xf>
    <xf numFmtId="0" fontId="4" fillId="20" borderId="13" xfId="35" applyFont="1" applyFill="1" applyBorder="1" applyAlignment="1" applyProtection="1">
      <alignment vertical="center"/>
      <protection hidden="1"/>
    </xf>
    <xf numFmtId="0" fontId="4" fillId="0" borderId="0" xfId="35" applyFont="1" applyFill="1" applyAlignment="1" applyProtection="1">
      <alignment vertical="center"/>
      <protection hidden="1"/>
    </xf>
    <xf numFmtId="4" fontId="1" fillId="0" borderId="0" xfId="35" applyNumberFormat="1" applyFont="1" applyFill="1" applyBorder="1" applyAlignment="1" applyProtection="1">
      <alignment horizontal="right" vertical="center" indent="1"/>
      <protection hidden="1"/>
    </xf>
    <xf numFmtId="0" fontId="4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horizontal="left" vertical="center" indent="2"/>
      <protection hidden="1"/>
    </xf>
    <xf numFmtId="0" fontId="3" fillId="0" borderId="0" xfId="35" applyFont="1" applyFill="1" applyBorder="1" applyAlignment="1" applyProtection="1">
      <alignment vertical="center"/>
      <protection hidden="1"/>
    </xf>
    <xf numFmtId="0" fontId="4" fillId="0" borderId="21" xfId="35" applyFont="1" applyFill="1" applyBorder="1" applyAlignment="1" applyProtection="1">
      <alignment vertical="center"/>
      <protection hidden="1"/>
    </xf>
    <xf numFmtId="0" fontId="1" fillId="0" borderId="21" xfId="35" applyFont="1" applyFill="1" applyBorder="1" applyAlignment="1" applyProtection="1">
      <alignment vertical="center"/>
      <protection hidden="1"/>
    </xf>
    <xf numFmtId="0" fontId="4" fillId="0" borderId="21" xfId="35" applyFont="1" applyFill="1" applyBorder="1" applyAlignment="1" applyProtection="1">
      <alignment horizontal="left" vertical="center" indent="2"/>
      <protection hidden="1"/>
    </xf>
    <xf numFmtId="0" fontId="4" fillId="0" borderId="0" xfId="35" applyFont="1" applyFill="1" applyBorder="1" applyAlignment="1" applyProtection="1">
      <alignment horizontal="left" vertical="center" indent="2"/>
      <protection hidden="1"/>
    </xf>
    <xf numFmtId="0" fontId="1" fillId="20" borderId="10" xfId="35" applyFont="1" applyFill="1" applyBorder="1" applyAlignment="1" applyProtection="1">
      <alignment vertical="center"/>
      <protection hidden="1"/>
    </xf>
    <xf numFmtId="0" fontId="37" fillId="20" borderId="10" xfId="35" applyFont="1" applyFill="1" applyBorder="1" applyAlignment="1" applyProtection="1">
      <alignment horizontal="left" vertical="center" indent="1"/>
      <protection hidden="1"/>
    </xf>
    <xf numFmtId="0" fontId="38" fillId="0" borderId="0" xfId="49" applyNumberFormat="1" applyFont="1" applyBorder="1" applyAlignment="1" applyProtection="1">
      <alignment vertical="center"/>
      <protection hidden="1"/>
    </xf>
    <xf numFmtId="0" fontId="35" fillId="0" borderId="0" xfId="49" applyNumberFormat="1" applyFont="1" applyBorder="1" applyAlignment="1" applyProtection="1">
      <alignment vertical="center"/>
      <protection hidden="1"/>
    </xf>
    <xf numFmtId="0" fontId="1" fillId="0" borderId="0" xfId="49" applyNumberFormat="1" applyAlignment="1" applyProtection="1">
      <alignment vertical="center"/>
      <protection hidden="1"/>
    </xf>
    <xf numFmtId="0" fontId="39" fillId="21" borderId="38" xfId="49" applyNumberFormat="1" applyFont="1" applyFill="1" applyBorder="1" applyAlignment="1" applyProtection="1">
      <alignment horizontal="left" indent="1"/>
      <protection hidden="1"/>
    </xf>
    <xf numFmtId="0" fontId="1" fillId="21" borderId="22" xfId="49" applyNumberFormat="1" applyFont="1" applyFill="1" applyBorder="1" applyAlignment="1" applyProtection="1">
      <alignment vertical="center"/>
      <protection hidden="1"/>
    </xf>
    <xf numFmtId="0" fontId="1" fillId="21" borderId="39" xfId="49" applyNumberFormat="1" applyFont="1" applyFill="1" applyBorder="1" applyAlignment="1" applyProtection="1">
      <alignment vertical="center"/>
      <protection hidden="1"/>
    </xf>
    <xf numFmtId="0" fontId="39" fillId="21" borderId="40" xfId="49" applyNumberFormat="1" applyFont="1" applyFill="1" applyBorder="1" applyAlignment="1" applyProtection="1">
      <alignment horizontal="left" vertical="top" indent="1"/>
      <protection hidden="1"/>
    </xf>
    <xf numFmtId="0" fontId="1" fillId="21" borderId="21" xfId="49" applyNumberFormat="1" applyFont="1" applyFill="1" applyBorder="1" applyAlignment="1" applyProtection="1">
      <alignment vertical="center"/>
      <protection hidden="1"/>
    </xf>
    <xf numFmtId="0" fontId="1" fillId="21" borderId="41" xfId="49" applyNumberFormat="1" applyFont="1" applyFill="1" applyBorder="1" applyAlignment="1" applyProtection="1">
      <alignment vertical="center"/>
      <protection hidden="1"/>
    </xf>
    <xf numFmtId="0" fontId="40" fillId="0" borderId="0" xfId="49" quotePrefix="1" applyNumberFormat="1" applyFont="1" applyBorder="1" applyAlignment="1" applyProtection="1">
      <alignment horizontal="left" vertical="center"/>
      <protection hidden="1"/>
    </xf>
    <xf numFmtId="0" fontId="4" fillId="22" borderId="23" xfId="49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9" applyNumberFormat="1" applyFill="1" applyBorder="1" applyAlignment="1" applyProtection="1">
      <alignment horizontal="center" vertical="center"/>
      <protection hidden="1"/>
    </xf>
    <xf numFmtId="0" fontId="1" fillId="22" borderId="25" xfId="49" applyNumberFormat="1" applyFill="1" applyBorder="1" applyAlignment="1" applyProtection="1">
      <alignment vertical="center"/>
      <protection hidden="1"/>
    </xf>
    <xf numFmtId="0" fontId="4" fillId="18" borderId="26" xfId="49" applyNumberFormat="1" applyFont="1" applyFill="1" applyBorder="1" applyAlignment="1">
      <alignment horizontal="left" vertical="center" indent="1"/>
    </xf>
    <xf numFmtId="0" fontId="4" fillId="18" borderId="26" xfId="49" applyNumberFormat="1" applyFont="1" applyFill="1" applyBorder="1" applyAlignment="1">
      <alignment horizontal="center" vertical="center"/>
    </xf>
    <xf numFmtId="0" fontId="1" fillId="0" borderId="0" xfId="49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9" applyNumberFormat="1" applyAlignment="1" applyProtection="1">
      <alignment horizontal="left" vertical="center" indent="1"/>
      <protection hidden="1"/>
    </xf>
    <xf numFmtId="166" fontId="1" fillId="0" borderId="26" xfId="49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9" applyNumberFormat="1" applyFont="1" applyBorder="1" applyAlignment="1">
      <alignment horizontal="left" vertical="center" wrapText="1" indent="1"/>
    </xf>
    <xf numFmtId="166" fontId="1" fillId="0" borderId="26" xfId="49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35" applyFont="1" applyFill="1" applyAlignment="1" applyProtection="1">
      <alignment horizontal="right" vertical="center"/>
      <protection hidden="1"/>
    </xf>
    <xf numFmtId="0" fontId="4" fillId="20" borderId="10" xfId="35" applyFont="1" applyFill="1" applyBorder="1" applyAlignment="1" applyProtection="1">
      <alignment horizontal="left" vertical="center" indent="1"/>
      <protection hidden="1"/>
    </xf>
    <xf numFmtId="0" fontId="37" fillId="20" borderId="13" xfId="35" applyFont="1" applyFill="1" applyBorder="1" applyAlignment="1" applyProtection="1">
      <alignment horizontal="left" vertical="center" indent="1"/>
      <protection hidden="1"/>
    </xf>
    <xf numFmtId="49" fontId="1" fillId="23" borderId="17" xfId="46" applyNumberFormat="1" applyFont="1" applyFill="1" applyBorder="1" applyAlignment="1" applyProtection="1">
      <alignment vertical="center"/>
      <protection hidden="1"/>
    </xf>
    <xf numFmtId="49" fontId="1" fillId="23" borderId="11" xfId="46" applyNumberFormat="1" applyFont="1" applyFill="1" applyBorder="1" applyAlignment="1" applyProtection="1">
      <alignment vertical="center"/>
      <protection hidden="1"/>
    </xf>
    <xf numFmtId="0" fontId="1" fillId="23" borderId="11" xfId="46" applyFont="1" applyFill="1" applyBorder="1" applyAlignment="1" applyProtection="1">
      <alignment vertical="center"/>
      <protection hidden="1"/>
    </xf>
    <xf numFmtId="0" fontId="1" fillId="23" borderId="18" xfId="46" applyFont="1" applyFill="1" applyBorder="1" applyAlignment="1" applyProtection="1">
      <alignment vertical="center"/>
      <protection hidden="1"/>
    </xf>
    <xf numFmtId="0" fontId="1" fillId="23" borderId="19" xfId="50" applyFont="1" applyFill="1" applyBorder="1" applyAlignment="1" applyProtection="1">
      <alignment vertical="center"/>
      <protection hidden="1"/>
    </xf>
    <xf numFmtId="49" fontId="4" fillId="23" borderId="0" xfId="50" applyNumberFormat="1" applyFont="1" applyFill="1" applyBorder="1" applyAlignment="1" applyProtection="1">
      <alignment vertical="center"/>
      <protection hidden="1"/>
    </xf>
    <xf numFmtId="49" fontId="4" fillId="23" borderId="34" xfId="50" applyNumberFormat="1" applyFont="1" applyFill="1" applyBorder="1" applyAlignment="1" applyProtection="1">
      <alignment horizontal="left" indent="1"/>
      <protection hidden="1"/>
    </xf>
    <xf numFmtId="49" fontId="3" fillId="23" borderId="0" xfId="47" applyNumberFormat="1" applyFont="1" applyFill="1" applyBorder="1" applyAlignment="1" applyProtection="1">
      <alignment vertical="center"/>
      <protection hidden="1"/>
    </xf>
    <xf numFmtId="0" fontId="3" fillId="23" borderId="0" xfId="47" applyFont="1" applyFill="1" applyBorder="1" applyAlignment="1" applyProtection="1">
      <alignment vertical="center"/>
      <protection hidden="1"/>
    </xf>
    <xf numFmtId="0" fontId="1" fillId="23" borderId="20" xfId="50" applyFont="1" applyFill="1" applyBorder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49" fontId="1" fillId="23" borderId="19" xfId="46" applyNumberFormat="1" applyFont="1" applyFill="1" applyBorder="1" applyAlignment="1" applyProtection="1">
      <alignment vertical="center"/>
      <protection hidden="1"/>
    </xf>
    <xf numFmtId="0" fontId="4" fillId="23" borderId="0" xfId="46" applyNumberFormat="1" applyFont="1" applyFill="1" applyBorder="1" applyAlignment="1" applyProtection="1">
      <alignment vertical="top"/>
      <protection hidden="1"/>
    </xf>
    <xf numFmtId="0" fontId="4" fillId="23" borderId="0" xfId="46" applyNumberFormat="1" applyFont="1" applyFill="1" applyBorder="1" applyAlignment="1" applyProtection="1">
      <alignment horizontal="left" vertical="top" indent="1"/>
      <protection hidden="1"/>
    </xf>
    <xf numFmtId="49" fontId="1" fillId="23" borderId="0" xfId="46" applyNumberFormat="1" applyFont="1" applyFill="1" applyBorder="1" applyAlignment="1" applyProtection="1">
      <alignment vertical="center"/>
      <protection hidden="1"/>
    </xf>
    <xf numFmtId="0" fontId="1" fillId="23" borderId="0" xfId="46" applyFont="1" applyFill="1" applyBorder="1" applyAlignment="1" applyProtection="1">
      <alignment vertical="center"/>
      <protection hidden="1"/>
    </xf>
    <xf numFmtId="0" fontId="1" fillId="23" borderId="20" xfId="46" applyFont="1" applyFill="1" applyBorder="1" applyAlignment="1" applyProtection="1">
      <alignment vertical="center"/>
      <protection hidden="1"/>
    </xf>
    <xf numFmtId="0" fontId="1" fillId="23" borderId="0" xfId="0" applyFont="1" applyFill="1" applyBorder="1" applyAlignment="1" applyProtection="1">
      <alignment vertical="center"/>
      <protection hidden="1"/>
    </xf>
    <xf numFmtId="0" fontId="1" fillId="23" borderId="24" xfId="0" applyFont="1" applyFill="1" applyBorder="1" applyAlignment="1" applyProtection="1">
      <alignment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hidden="1"/>
    </xf>
    <xf numFmtId="0" fontId="1" fillId="23" borderId="24" xfId="0" applyFont="1" applyFill="1" applyBorder="1" applyAlignment="1" applyProtection="1">
      <alignment horizontal="left" vertical="center" indent="1"/>
      <protection hidden="1"/>
    </xf>
    <xf numFmtId="0" fontId="1" fillId="23" borderId="25" xfId="46" applyFont="1" applyFill="1" applyBorder="1" applyAlignment="1" applyProtection="1">
      <alignment vertical="center"/>
      <protection hidden="1"/>
    </xf>
    <xf numFmtId="0" fontId="1" fillId="23" borderId="0" xfId="0" applyFont="1" applyFill="1" applyBorder="1" applyAlignment="1" applyProtection="1">
      <alignment horizontal="left" vertical="center" indent="1"/>
      <protection hidden="1"/>
    </xf>
    <xf numFmtId="167" fontId="1" fillId="23" borderId="0" xfId="0" applyNumberFormat="1" applyFont="1" applyFill="1" applyBorder="1" applyAlignment="1" applyProtection="1">
      <alignment horizontal="right" vertical="center" indent="1"/>
      <protection hidden="1"/>
    </xf>
    <xf numFmtId="0" fontId="1" fillId="23" borderId="32" xfId="46" applyFont="1" applyFill="1" applyBorder="1" applyAlignment="1" applyProtection="1">
      <alignment vertical="center"/>
      <protection hidden="1"/>
    </xf>
    <xf numFmtId="0" fontId="1" fillId="0" borderId="42" xfId="47" applyFont="1" applyFill="1" applyBorder="1" applyAlignment="1" applyProtection="1">
      <alignment vertical="center"/>
      <protection hidden="1"/>
    </xf>
    <xf numFmtId="0" fontId="1" fillId="0" borderId="0" xfId="50" applyFont="1" applyAlignment="1" applyProtection="1">
      <alignment vertical="center"/>
      <protection hidden="1"/>
    </xf>
    <xf numFmtId="49" fontId="1" fillId="23" borderId="24" xfId="46" applyNumberFormat="1" applyFont="1" applyFill="1" applyBorder="1" applyAlignment="1" applyProtection="1">
      <alignment vertical="center"/>
      <protection hidden="1"/>
    </xf>
    <xf numFmtId="0" fontId="1" fillId="23" borderId="0" xfId="50" applyFont="1" applyFill="1" applyBorder="1" applyAlignment="1" applyProtection="1">
      <alignment vertical="center" wrapText="1"/>
      <protection hidden="1"/>
    </xf>
    <xf numFmtId="0" fontId="1" fillId="23" borderId="15" xfId="35" applyFont="1" applyFill="1" applyBorder="1" applyAlignment="1" applyProtection="1">
      <alignment vertical="center"/>
      <protection hidden="1"/>
    </xf>
    <xf numFmtId="0" fontId="1" fillId="23" borderId="14" xfId="35" applyFont="1" applyFill="1" applyBorder="1" applyAlignment="1" applyProtection="1">
      <alignment vertical="center"/>
      <protection hidden="1"/>
    </xf>
    <xf numFmtId="0" fontId="1" fillId="23" borderId="16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horizontal="center" vertical="center" wrapText="1"/>
      <protection hidden="1"/>
    </xf>
    <xf numFmtId="49" fontId="4" fillId="0" borderId="0" xfId="35" applyNumberFormat="1" applyFont="1" applyFill="1" applyBorder="1" applyAlignment="1" applyProtection="1">
      <alignment vertical="center"/>
      <protection hidden="1"/>
    </xf>
    <xf numFmtId="0" fontId="1" fillId="23" borderId="0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left" vertical="center" indent="1"/>
      <protection hidden="1"/>
    </xf>
    <xf numFmtId="0" fontId="34" fillId="0" borderId="10" xfId="0" applyFont="1" applyFill="1" applyBorder="1" applyAlignment="1" applyProtection="1">
      <alignment horizontal="left" vertical="center" indent="1"/>
      <protection hidden="1"/>
    </xf>
    <xf numFmtId="0" fontId="34" fillId="0" borderId="13" xfId="0" applyFont="1" applyFill="1" applyBorder="1" applyAlignment="1" applyProtection="1">
      <alignment horizontal="left" vertical="center" indent="1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0" xfId="0" applyFont="1" applyFill="1" applyBorder="1" applyAlignment="1" applyProtection="1">
      <alignment horizontal="left" vertical="top" wrapText="1" inden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16" xfId="0" applyFont="1" applyFill="1" applyBorder="1" applyAlignment="1" applyProtection="1">
      <alignment horizontal="left" vertical="top" wrapText="1" indent="1"/>
      <protection hidden="1"/>
    </xf>
    <xf numFmtId="0" fontId="1" fillId="0" borderId="17" xfId="0" applyFont="1" applyFill="1" applyBorder="1" applyAlignment="1" applyProtection="1">
      <alignment horizontal="left" vertical="center" wrapText="1" indent="1"/>
      <protection hidden="1"/>
    </xf>
    <xf numFmtId="0" fontId="1" fillId="0" borderId="11" xfId="0" applyFont="1" applyFill="1" applyBorder="1" applyAlignment="1" applyProtection="1">
      <alignment horizontal="left" vertical="center" wrapText="1" indent="1"/>
      <protection hidden="1"/>
    </xf>
    <xf numFmtId="0" fontId="1" fillId="0" borderId="18" xfId="0" applyFont="1" applyFill="1" applyBorder="1" applyAlignment="1" applyProtection="1">
      <alignment horizontal="left" vertical="center" wrapText="1" indent="1"/>
      <protection hidden="1"/>
    </xf>
    <xf numFmtId="0" fontId="1" fillId="0" borderId="19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Fill="1" applyBorder="1" applyAlignment="1" applyProtection="1">
      <alignment horizontal="left" vertical="center" wrapText="1" indent="1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  <protection hidden="1"/>
    </xf>
    <xf numFmtId="49" fontId="8" fillId="0" borderId="10" xfId="35" applyNumberFormat="1" applyFont="1" applyFill="1" applyBorder="1" applyAlignment="1" applyProtection="1">
      <alignment horizontal="left" vertical="center" indent="1"/>
      <protection hidden="1"/>
    </xf>
    <xf numFmtId="49" fontId="8" fillId="0" borderId="13" xfId="35" applyNumberFormat="1" applyFont="1" applyFill="1" applyBorder="1" applyAlignment="1" applyProtection="1">
      <alignment horizontal="left" vertical="center" indent="1"/>
      <protection hidden="1"/>
    </xf>
    <xf numFmtId="167" fontId="1" fillId="0" borderId="23" xfId="35" applyNumberFormat="1" applyFont="1" applyFill="1" applyBorder="1" applyAlignment="1" applyProtection="1">
      <alignment horizontal="right" vertical="center" indent="1"/>
      <protection hidden="1"/>
    </xf>
    <xf numFmtId="167" fontId="1" fillId="0" borderId="24" xfId="35" applyNumberFormat="1" applyFont="1" applyFill="1" applyBorder="1" applyAlignment="1" applyProtection="1">
      <alignment horizontal="right" vertical="center" indent="1"/>
      <protection hidden="1"/>
    </xf>
    <xf numFmtId="167" fontId="1" fillId="0" borderId="25" xfId="35" applyNumberFormat="1" applyFont="1" applyFill="1" applyBorder="1" applyAlignment="1" applyProtection="1">
      <alignment horizontal="right" vertical="center" indent="1"/>
      <protection hidden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167" fontId="4" fillId="21" borderId="27" xfId="35" applyNumberFormat="1" applyFont="1" applyFill="1" applyBorder="1" applyAlignment="1" applyProtection="1">
      <alignment horizontal="right" vertical="center" indent="1"/>
      <protection hidden="1"/>
    </xf>
    <xf numFmtId="167" fontId="4" fillId="21" borderId="28" xfId="35" applyNumberFormat="1" applyFont="1" applyFill="1" applyBorder="1" applyAlignment="1" applyProtection="1">
      <alignment horizontal="right" vertical="center" indent="1"/>
      <protection hidden="1"/>
    </xf>
    <xf numFmtId="167" fontId="4" fillId="21" borderId="29" xfId="35" applyNumberFormat="1" applyFont="1" applyFill="1" applyBorder="1" applyAlignment="1" applyProtection="1">
      <alignment horizontal="right" vertical="center" indent="1"/>
      <protection hidden="1"/>
    </xf>
    <xf numFmtId="167" fontId="4" fillId="21" borderId="23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4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5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7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8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9" xfId="47" applyNumberFormat="1" applyFont="1" applyFill="1" applyBorder="1" applyAlignment="1" applyProtection="1">
      <alignment horizontal="right" vertical="center" indent="1"/>
      <protection hidden="1"/>
    </xf>
    <xf numFmtId="0" fontId="3" fillId="23" borderId="31" xfId="0" applyFont="1" applyFill="1" applyBorder="1" applyAlignment="1" applyProtection="1">
      <alignment horizontal="left" vertical="center" indent="1"/>
      <protection hidden="1"/>
    </xf>
    <xf numFmtId="0" fontId="3" fillId="23" borderId="32" xfId="0" applyFont="1" applyFill="1" applyBorder="1" applyAlignment="1" applyProtection="1">
      <alignment horizontal="left" vertical="center" indent="1"/>
      <protection hidden="1"/>
    </xf>
    <xf numFmtId="0" fontId="3" fillId="23" borderId="33" xfId="0" applyFont="1" applyFill="1" applyBorder="1" applyAlignment="1" applyProtection="1">
      <alignment horizontal="left" vertical="center" indent="1"/>
      <protection hidden="1"/>
    </xf>
    <xf numFmtId="0" fontId="3" fillId="23" borderId="34" xfId="0" applyFont="1" applyFill="1" applyBorder="1" applyAlignment="1" applyProtection="1">
      <alignment horizontal="left" vertical="center" indent="1"/>
      <protection hidden="1"/>
    </xf>
    <xf numFmtId="0" fontId="3" fillId="23" borderId="0" xfId="0" applyFont="1" applyFill="1" applyBorder="1" applyAlignment="1" applyProtection="1">
      <alignment horizontal="left" vertical="center" indent="1"/>
      <protection hidden="1"/>
    </xf>
    <xf numFmtId="0" fontId="3" fillId="23" borderId="35" xfId="0" applyFont="1" applyFill="1" applyBorder="1" applyAlignment="1" applyProtection="1">
      <alignment horizontal="left" vertical="center" indent="1"/>
      <protection hidden="1"/>
    </xf>
    <xf numFmtId="0" fontId="3" fillId="23" borderId="36" xfId="0" applyFont="1" applyFill="1" applyBorder="1" applyAlignment="1" applyProtection="1">
      <alignment horizontal="left" vertical="center" indent="1"/>
      <protection hidden="1"/>
    </xf>
    <xf numFmtId="0" fontId="3" fillId="23" borderId="30" xfId="0" applyFont="1" applyFill="1" applyBorder="1" applyAlignment="1" applyProtection="1">
      <alignment horizontal="left" vertical="center" indent="1"/>
      <protection hidden="1"/>
    </xf>
    <xf numFmtId="0" fontId="3" fillId="23" borderId="37" xfId="0" applyFont="1" applyFill="1" applyBorder="1" applyAlignment="1" applyProtection="1">
      <alignment horizontal="left" vertical="center" indent="1"/>
      <protection hidden="1"/>
    </xf>
    <xf numFmtId="0" fontId="3" fillId="23" borderId="31" xfId="0" applyFont="1" applyFill="1" applyBorder="1" applyAlignment="1" applyProtection="1">
      <alignment horizontal="center" vertical="center" wrapText="1"/>
      <protection hidden="1"/>
    </xf>
    <xf numFmtId="0" fontId="3" fillId="23" borderId="32" xfId="0" applyFont="1" applyFill="1" applyBorder="1" applyAlignment="1" applyProtection="1">
      <alignment horizontal="center" vertical="center" wrapText="1"/>
      <protection hidden="1"/>
    </xf>
    <xf numFmtId="0" fontId="3" fillId="23" borderId="33" xfId="0" applyFont="1" applyFill="1" applyBorder="1" applyAlignment="1" applyProtection="1">
      <alignment horizontal="center" vertical="center" wrapText="1"/>
      <protection hidden="1"/>
    </xf>
    <xf numFmtId="0" fontId="3" fillId="23" borderId="34" xfId="0" applyFont="1" applyFill="1" applyBorder="1" applyAlignment="1" applyProtection="1">
      <alignment horizontal="center" vertical="center" wrapText="1"/>
      <protection hidden="1"/>
    </xf>
    <xf numFmtId="0" fontId="3" fillId="23" borderId="0" xfId="0" applyFont="1" applyFill="1" applyBorder="1" applyAlignment="1" applyProtection="1">
      <alignment horizontal="center" vertical="center" wrapText="1"/>
      <protection hidden="1"/>
    </xf>
    <xf numFmtId="0" fontId="3" fillId="23" borderId="35" xfId="0" applyFont="1" applyFill="1" applyBorder="1" applyAlignment="1" applyProtection="1">
      <alignment horizontal="center" vertical="center" wrapText="1"/>
      <protection hidden="1"/>
    </xf>
    <xf numFmtId="0" fontId="3" fillId="23" borderId="36" xfId="0" applyFont="1" applyFill="1" applyBorder="1" applyAlignment="1" applyProtection="1">
      <alignment horizontal="center" vertical="center" wrapText="1"/>
      <protection hidden="1"/>
    </xf>
    <xf numFmtId="0" fontId="3" fillId="23" borderId="30" xfId="0" applyFont="1" applyFill="1" applyBorder="1" applyAlignment="1" applyProtection="1">
      <alignment horizontal="center" vertical="center" wrapText="1"/>
      <protection hidden="1"/>
    </xf>
    <xf numFmtId="0" fontId="3" fillId="23" borderId="37" xfId="0" applyFont="1" applyFill="1" applyBorder="1" applyAlignment="1" applyProtection="1">
      <alignment horizontal="center" vertical="center" wrapText="1"/>
      <protection hidden="1"/>
    </xf>
    <xf numFmtId="0" fontId="3" fillId="23" borderId="32" xfId="0" applyFont="1" applyFill="1" applyBorder="1" applyAlignment="1" applyProtection="1">
      <alignment horizontal="center" vertical="center"/>
      <protection hidden="1"/>
    </xf>
    <xf numFmtId="0" fontId="3" fillId="23" borderId="33" xfId="0" applyFont="1" applyFill="1" applyBorder="1" applyAlignment="1" applyProtection="1">
      <alignment horizontal="center" vertical="center"/>
      <protection hidden="1"/>
    </xf>
    <xf numFmtId="0" fontId="3" fillId="23" borderId="0" xfId="0" applyFont="1" applyFill="1" applyBorder="1" applyAlignment="1" applyProtection="1">
      <alignment horizontal="center" vertical="center"/>
      <protection hidden="1"/>
    </xf>
    <xf numFmtId="0" fontId="3" fillId="23" borderId="35" xfId="0" applyFont="1" applyFill="1" applyBorder="1" applyAlignment="1" applyProtection="1">
      <alignment horizontal="center" vertical="center"/>
      <protection hidden="1"/>
    </xf>
    <xf numFmtId="0" fontId="3" fillId="23" borderId="36" xfId="0" applyFont="1" applyFill="1" applyBorder="1" applyAlignment="1" applyProtection="1">
      <alignment horizontal="center" vertical="center"/>
      <protection hidden="1"/>
    </xf>
    <xf numFmtId="0" fontId="3" fillId="23" borderId="30" xfId="0" applyFont="1" applyFill="1" applyBorder="1" applyAlignment="1" applyProtection="1">
      <alignment horizontal="center" vertical="center"/>
      <protection hidden="1"/>
    </xf>
    <xf numFmtId="0" fontId="3" fillId="23" borderId="37" xfId="0" applyFont="1" applyFill="1" applyBorder="1" applyAlignment="1" applyProtection="1">
      <alignment horizontal="center" vertical="center"/>
      <protection hidden="1"/>
    </xf>
    <xf numFmtId="4" fontId="4" fillId="20" borderId="10" xfId="35" applyNumberFormat="1" applyFont="1" applyFill="1" applyBorder="1" applyAlignment="1" applyProtection="1">
      <alignment horizontal="right" vertical="center" indent="1"/>
      <protection hidden="1"/>
    </xf>
    <xf numFmtId="3" fontId="1" fillId="24" borderId="23" xfId="47" applyNumberFormat="1" applyFont="1" applyFill="1" applyBorder="1" applyAlignment="1" applyProtection="1">
      <alignment horizontal="right" vertical="center" indent="1"/>
      <protection locked="0"/>
    </xf>
    <xf numFmtId="3" fontId="1" fillId="24" borderId="24" xfId="47" applyNumberFormat="1" applyFont="1" applyFill="1" applyBorder="1" applyAlignment="1" applyProtection="1">
      <alignment horizontal="right" vertical="center" indent="1"/>
      <protection locked="0"/>
    </xf>
    <xf numFmtId="3" fontId="1" fillId="24" borderId="25" xfId="47" applyNumberFormat="1" applyFont="1" applyFill="1" applyBorder="1" applyAlignment="1" applyProtection="1">
      <alignment horizontal="right" vertical="center" indent="1"/>
      <protection locked="0"/>
    </xf>
    <xf numFmtId="4" fontId="1" fillId="24" borderId="23" xfId="47" applyNumberFormat="1" applyFont="1" applyFill="1" applyBorder="1" applyAlignment="1" applyProtection="1">
      <alignment horizontal="right" vertical="center" indent="1"/>
      <protection locked="0"/>
    </xf>
    <xf numFmtId="4" fontId="1" fillId="24" borderId="24" xfId="47" applyNumberFormat="1" applyFont="1" applyFill="1" applyBorder="1" applyAlignment="1" applyProtection="1">
      <alignment horizontal="right" vertical="center" indent="1"/>
      <protection locked="0"/>
    </xf>
    <xf numFmtId="4" fontId="1" fillId="24" borderId="25" xfId="47" applyNumberFormat="1" applyFont="1" applyFill="1" applyBorder="1" applyAlignment="1" applyProtection="1">
      <alignment horizontal="right" vertical="center" indent="1"/>
      <protection locked="0"/>
    </xf>
    <xf numFmtId="167" fontId="1" fillId="23" borderId="23" xfId="0" applyNumberFormat="1" applyFont="1" applyFill="1" applyBorder="1" applyAlignment="1" applyProtection="1">
      <alignment horizontal="right" vertical="center" indent="1"/>
      <protection hidden="1"/>
    </xf>
    <xf numFmtId="167" fontId="1" fillId="23" borderId="24" xfId="0" applyNumberFormat="1" applyFont="1" applyFill="1" applyBorder="1" applyAlignment="1" applyProtection="1">
      <alignment horizontal="right" vertical="center" indent="1"/>
      <protection hidden="1"/>
    </xf>
    <xf numFmtId="167" fontId="1" fillId="23" borderId="25" xfId="0" applyNumberFormat="1" applyFont="1" applyFill="1" applyBorder="1" applyAlignment="1" applyProtection="1">
      <alignment horizontal="right" vertical="center" indent="1"/>
      <protection hidden="1"/>
    </xf>
    <xf numFmtId="0" fontId="3" fillId="21" borderId="31" xfId="35" applyFont="1" applyFill="1" applyBorder="1" applyAlignment="1" applyProtection="1">
      <alignment horizontal="center" vertical="center" wrapText="1"/>
      <protection hidden="1"/>
    </xf>
    <xf numFmtId="0" fontId="3" fillId="21" borderId="32" xfId="35" applyFont="1" applyFill="1" applyBorder="1" applyAlignment="1" applyProtection="1">
      <alignment horizontal="center" vertical="center" wrapText="1"/>
      <protection hidden="1"/>
    </xf>
    <xf numFmtId="0" fontId="3" fillId="21" borderId="33" xfId="35" applyFont="1" applyFill="1" applyBorder="1" applyAlignment="1" applyProtection="1">
      <alignment horizontal="center" vertical="center" wrapText="1"/>
      <protection hidden="1"/>
    </xf>
    <xf numFmtId="0" fontId="3" fillId="21" borderId="34" xfId="35" applyFont="1" applyFill="1" applyBorder="1" applyAlignment="1" applyProtection="1">
      <alignment horizontal="center" vertical="center" wrapText="1"/>
      <protection hidden="1"/>
    </xf>
    <xf numFmtId="0" fontId="3" fillId="21" borderId="0" xfId="35" applyFont="1" applyFill="1" applyBorder="1" applyAlignment="1" applyProtection="1">
      <alignment horizontal="center" vertical="center" wrapText="1"/>
      <protection hidden="1"/>
    </xf>
    <xf numFmtId="0" fontId="3" fillId="21" borderId="35" xfId="35" applyFont="1" applyFill="1" applyBorder="1" applyAlignment="1" applyProtection="1">
      <alignment horizontal="center" vertical="center" wrapText="1"/>
      <protection hidden="1"/>
    </xf>
    <xf numFmtId="0" fontId="3" fillId="21" borderId="36" xfId="35" applyFont="1" applyFill="1" applyBorder="1" applyAlignment="1" applyProtection="1">
      <alignment horizontal="center" vertical="center" wrapText="1"/>
      <protection hidden="1"/>
    </xf>
    <xf numFmtId="0" fontId="3" fillId="21" borderId="30" xfId="35" applyFont="1" applyFill="1" applyBorder="1" applyAlignment="1" applyProtection="1">
      <alignment horizontal="center" vertical="center" wrapText="1"/>
      <protection hidden="1"/>
    </xf>
    <xf numFmtId="0" fontId="3" fillId="21" borderId="37" xfId="35" applyFont="1" applyFill="1" applyBorder="1" applyAlignment="1" applyProtection="1">
      <alignment horizontal="center" vertical="center" wrapText="1"/>
      <protection hidden="1"/>
    </xf>
    <xf numFmtId="4" fontId="4" fillId="19" borderId="26" xfId="48" applyNumberFormat="1" applyFont="1" applyFill="1" applyBorder="1" applyAlignment="1" applyProtection="1">
      <alignment horizontal="right" vertical="center" indent="1"/>
      <protection locked="0"/>
    </xf>
    <xf numFmtId="4" fontId="4" fillId="19" borderId="24" xfId="48" applyNumberFormat="1" applyFont="1" applyFill="1" applyBorder="1" applyAlignment="1" applyProtection="1">
      <alignment horizontal="right" vertical="center" indent="1"/>
      <protection locked="0"/>
    </xf>
    <xf numFmtId="0" fontId="41" fillId="23" borderId="0" xfId="47" applyFont="1" applyFill="1" applyBorder="1" applyAlignment="1" applyProtection="1">
      <alignment horizontal="center" vertical="center" wrapText="1"/>
      <protection hidden="1"/>
    </xf>
    <xf numFmtId="167" fontId="1" fillId="23" borderId="23" xfId="47" applyNumberFormat="1" applyFont="1" applyFill="1" applyBorder="1" applyAlignment="1" applyProtection="1">
      <alignment horizontal="right" vertical="center" indent="1"/>
      <protection hidden="1"/>
    </xf>
    <xf numFmtId="167" fontId="1" fillId="23" borderId="24" xfId="47" applyNumberFormat="1" applyFont="1" applyFill="1" applyBorder="1" applyAlignment="1" applyProtection="1">
      <alignment horizontal="right" vertical="center" indent="1"/>
      <protection hidden="1"/>
    </xf>
    <xf numFmtId="167" fontId="1" fillId="23" borderId="25" xfId="47" applyNumberFormat="1" applyFont="1" applyFill="1" applyBorder="1" applyAlignment="1" applyProtection="1">
      <alignment horizontal="right" vertical="center" indent="1"/>
      <protection hidden="1"/>
    </xf>
    <xf numFmtId="167" fontId="4" fillId="23" borderId="23" xfId="0" applyNumberFormat="1" applyFont="1" applyFill="1" applyBorder="1" applyAlignment="1" applyProtection="1">
      <alignment horizontal="right" vertical="center" indent="1"/>
      <protection hidden="1"/>
    </xf>
    <xf numFmtId="167" fontId="4" fillId="23" borderId="24" xfId="0" applyNumberFormat="1" applyFont="1" applyFill="1" applyBorder="1" applyAlignment="1" applyProtection="1">
      <alignment horizontal="right" vertical="center" indent="1"/>
      <protection hidden="1"/>
    </xf>
    <xf numFmtId="167" fontId="4" fillId="23" borderId="25" xfId="0" applyNumberFormat="1" applyFont="1" applyFill="1" applyBorder="1" applyAlignment="1" applyProtection="1">
      <alignment horizontal="right" vertical="center" indent="1"/>
      <protection hidden="1"/>
    </xf>
  </cellXfs>
  <cellStyles count="5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2 3" xfId="50"/>
    <cellStyle name="Standard 3" xfId="47"/>
    <cellStyle name="Standard 3 2" xfId="48"/>
    <cellStyle name="Standard 5" xfId="49"/>
    <cellStyle name="Standard_Anlage Mittelabruf - Weiterbildung" xfId="35"/>
    <cellStyle name="Standard_Antrag Weiterbildung" xfId="46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activeCell="A16" sqref="A16"/>
    </sheetView>
  </sheetViews>
  <sheetFormatPr baseColWidth="10" defaultColWidth="11.3984375" defaultRowHeight="11.5"/>
  <cols>
    <col min="1" max="1" width="10.69921875" style="1" customWidth="1"/>
    <col min="2" max="2" width="15.69921875" style="2" customWidth="1"/>
    <col min="3" max="3" width="78.69921875" style="1" customWidth="1"/>
    <col min="4" max="16384" width="11.3984375" style="1"/>
  </cols>
  <sheetData>
    <row r="1" spans="1:6" s="75" customFormat="1" ht="30" customHeight="1" thickBot="1">
      <c r="A1" s="73" t="s">
        <v>13</v>
      </c>
      <c r="B1" s="74"/>
      <c r="C1" s="74"/>
    </row>
    <row r="2" spans="1:6" s="75" customFormat="1" ht="30" customHeight="1" thickTop="1">
      <c r="A2" s="76" t="s">
        <v>21</v>
      </c>
      <c r="B2" s="77"/>
      <c r="C2" s="78"/>
    </row>
    <row r="3" spans="1:6" s="75" customFormat="1" ht="30" customHeight="1" thickBot="1">
      <c r="A3" s="79" t="s">
        <v>51</v>
      </c>
      <c r="B3" s="80"/>
      <c r="C3" s="81"/>
    </row>
    <row r="4" spans="1:6" ht="15" customHeight="1" thickTop="1">
      <c r="A4" s="82" t="str">
        <f>IF(AND(Mittelanforderung!F35="",Mittelanforderung!F43="",Mittelanforderung!F47="")," - öffentlich -"," - vertraulich -")</f>
        <v xml:space="preserve"> - öffentlich -</v>
      </c>
      <c r="D4" s="3"/>
    </row>
    <row r="5" spans="1:6" ht="15" customHeight="1">
      <c r="D5" s="3"/>
    </row>
    <row r="6" spans="1:6" s="75" customFormat="1" ht="18" customHeight="1">
      <c r="A6" s="83" t="s">
        <v>44</v>
      </c>
      <c r="B6" s="84"/>
      <c r="C6" s="85"/>
    </row>
    <row r="7" spans="1:6" s="88" customFormat="1" ht="18" customHeight="1">
      <c r="A7" s="86" t="s">
        <v>14</v>
      </c>
      <c r="B7" s="87" t="s">
        <v>15</v>
      </c>
      <c r="C7" s="86" t="s">
        <v>16</v>
      </c>
      <c r="E7" s="75"/>
    </row>
    <row r="8" spans="1:6" s="3" customFormat="1" ht="24" customHeight="1">
      <c r="A8" s="89" t="s">
        <v>17</v>
      </c>
      <c r="B8" s="90">
        <v>44371</v>
      </c>
      <c r="C8" s="91" t="s">
        <v>18</v>
      </c>
      <c r="D8" s="1"/>
      <c r="E8" s="1"/>
    </row>
    <row r="9" spans="1:6" ht="24" customHeight="1">
      <c r="A9" s="89" t="s">
        <v>38</v>
      </c>
      <c r="B9" s="90">
        <v>44776</v>
      </c>
      <c r="C9" s="91" t="s">
        <v>39</v>
      </c>
      <c r="F9" s="3"/>
    </row>
    <row r="10" spans="1:6" ht="24" customHeight="1">
      <c r="A10" s="89" t="s">
        <v>40</v>
      </c>
      <c r="B10" s="90">
        <v>44838</v>
      </c>
      <c r="C10" s="91" t="s">
        <v>41</v>
      </c>
    </row>
    <row r="11" spans="1:6" s="75" customFormat="1" ht="15" customHeight="1">
      <c r="A11" s="92"/>
    </row>
    <row r="12" spans="1:6" s="75" customFormat="1" ht="18" customHeight="1">
      <c r="A12" s="83" t="s">
        <v>45</v>
      </c>
      <c r="B12" s="84"/>
      <c r="C12" s="85"/>
    </row>
    <row r="13" spans="1:6" s="88" customFormat="1" ht="18" customHeight="1">
      <c r="A13" s="86" t="s">
        <v>14</v>
      </c>
      <c r="B13" s="87" t="s">
        <v>15</v>
      </c>
      <c r="C13" s="86" t="s">
        <v>16</v>
      </c>
      <c r="E13" s="75"/>
    </row>
    <row r="14" spans="1:6" s="88" customFormat="1" ht="24" customHeight="1">
      <c r="A14" s="93" t="s">
        <v>46</v>
      </c>
      <c r="B14" s="94">
        <v>44928</v>
      </c>
      <c r="C14" s="95" t="s">
        <v>47</v>
      </c>
      <c r="E14" s="75"/>
    </row>
    <row r="15" spans="1:6" s="75" customFormat="1" ht="24" customHeight="1">
      <c r="A15" s="93" t="s">
        <v>52</v>
      </c>
      <c r="B15" s="96">
        <v>45405</v>
      </c>
      <c r="C15" s="95" t="s">
        <v>53</v>
      </c>
    </row>
    <row r="16" spans="1:6" s="75" customFormat="1" ht="24" customHeight="1">
      <c r="A16" s="93"/>
      <c r="B16" s="96"/>
      <c r="C16" s="95"/>
    </row>
    <row r="17" spans="1:3" s="75" customFormat="1" ht="24" customHeight="1">
      <c r="A17" s="93"/>
      <c r="B17" s="96"/>
      <c r="C17" s="95"/>
    </row>
    <row r="18" spans="1:3" s="75" customFormat="1" ht="24" customHeight="1">
      <c r="A18" s="93"/>
      <c r="B18" s="96"/>
      <c r="C18" s="95"/>
    </row>
    <row r="19" spans="1:3" s="75" customFormat="1" ht="24" customHeight="1">
      <c r="A19" s="93"/>
      <c r="B19" s="94"/>
      <c r="C19" s="95"/>
    </row>
    <row r="20" spans="1:3" s="75" customFormat="1" ht="24" customHeight="1">
      <c r="A20" s="93"/>
      <c r="B20" s="94"/>
      <c r="C20" s="95"/>
    </row>
    <row r="21" spans="1:3" s="75" customFormat="1" ht="24" customHeight="1">
      <c r="A21" s="93"/>
      <c r="B21" s="96"/>
      <c r="C21" s="95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7" customWidth="1"/>
    <col min="19" max="16384" width="11.3984375" style="7"/>
  </cols>
  <sheetData>
    <row r="1" spans="1:18" s="4" customFormat="1" ht="15" customHeight="1"/>
    <row r="2" spans="1:18" s="4" customFormat="1" ht="15" customHeight="1"/>
    <row r="3" spans="1:18" s="4" customFormat="1" ht="15" customHeight="1"/>
    <row r="4" spans="1:18" s="5" customFormat="1" ht="15" customHeight="1"/>
    <row r="5" spans="1:18" s="6" customFormat="1" ht="15" customHeight="1">
      <c r="A5" s="150"/>
      <c r="B5" s="151"/>
      <c r="C5" s="151"/>
      <c r="D5" s="151"/>
      <c r="E5" s="151"/>
      <c r="F5" s="151"/>
      <c r="G5" s="151"/>
      <c r="H5" s="152"/>
    </row>
    <row r="6" spans="1:18" s="6" customFormat="1" ht="15" customHeight="1">
      <c r="A6" s="153"/>
      <c r="B6" s="154"/>
      <c r="C6" s="154"/>
      <c r="D6" s="154"/>
      <c r="E6" s="154"/>
      <c r="F6" s="154"/>
      <c r="G6" s="154"/>
      <c r="H6" s="155"/>
    </row>
    <row r="7" spans="1:18" s="6" customFormat="1" ht="15" customHeight="1">
      <c r="A7" s="153"/>
      <c r="B7" s="154"/>
      <c r="C7" s="154"/>
      <c r="D7" s="154"/>
      <c r="E7" s="154"/>
      <c r="F7" s="154"/>
      <c r="G7" s="154"/>
      <c r="H7" s="155"/>
      <c r="M7" s="156" t="s">
        <v>50</v>
      </c>
      <c r="N7" s="157"/>
      <c r="O7" s="157"/>
      <c r="P7" s="157"/>
      <c r="Q7" s="157"/>
      <c r="R7" s="158"/>
    </row>
    <row r="8" spans="1:18" s="6" customFormat="1" ht="15" customHeight="1">
      <c r="A8" s="153"/>
      <c r="B8" s="154"/>
      <c r="C8" s="154"/>
      <c r="D8" s="154"/>
      <c r="E8" s="154"/>
      <c r="F8" s="154"/>
      <c r="G8" s="154"/>
      <c r="H8" s="155"/>
      <c r="M8" s="159" t="s">
        <v>3</v>
      </c>
      <c r="N8" s="160"/>
      <c r="O8" s="160"/>
      <c r="P8" s="160"/>
      <c r="Q8" s="160"/>
      <c r="R8" s="161"/>
    </row>
    <row r="9" spans="1:18" ht="15" customHeight="1">
      <c r="A9" s="146"/>
      <c r="B9" s="147"/>
      <c r="C9" s="148"/>
      <c r="D9" s="148"/>
      <c r="E9" s="148"/>
      <c r="F9" s="148"/>
      <c r="G9" s="148"/>
      <c r="H9" s="149"/>
      <c r="I9" s="6"/>
      <c r="J9" s="6"/>
      <c r="K9" s="6"/>
      <c r="M9" s="137" t="s">
        <v>1</v>
      </c>
      <c r="N9" s="138"/>
      <c r="O9" s="138"/>
      <c r="P9" s="138"/>
      <c r="Q9" s="138"/>
      <c r="R9" s="139"/>
    </row>
    <row r="10" spans="1:18" s="10" customFormat="1" ht="15" customHeight="1">
      <c r="A10" s="8" t="s">
        <v>0</v>
      </c>
      <c r="B10" s="9"/>
      <c r="C10" s="9"/>
      <c r="D10" s="9"/>
      <c r="E10" s="9"/>
      <c r="F10" s="7"/>
      <c r="G10" s="7"/>
      <c r="H10" s="7"/>
      <c r="I10" s="7"/>
      <c r="J10" s="7"/>
      <c r="K10" s="7"/>
      <c r="M10" s="140"/>
      <c r="N10" s="141"/>
      <c r="O10" s="141"/>
      <c r="P10" s="141"/>
      <c r="Q10" s="141"/>
      <c r="R10" s="142"/>
    </row>
    <row r="11" spans="1:18" s="10" customFormat="1" ht="15" customHeight="1">
      <c r="M11" s="140"/>
      <c r="N11" s="141"/>
      <c r="O11" s="141"/>
      <c r="P11" s="141"/>
      <c r="Q11" s="141"/>
      <c r="R11" s="142"/>
    </row>
    <row r="12" spans="1:18" s="10" customFormat="1" ht="15" customHeight="1">
      <c r="A12" s="11" t="s">
        <v>48</v>
      </c>
      <c r="M12" s="143"/>
      <c r="N12" s="144"/>
      <c r="O12" s="144"/>
      <c r="P12" s="144"/>
      <c r="Q12" s="144"/>
      <c r="R12" s="145"/>
    </row>
    <row r="13" spans="1:18" s="10" customFormat="1" ht="15" customHeight="1">
      <c r="A13" s="11" t="s">
        <v>49</v>
      </c>
      <c r="M13" s="137" t="s">
        <v>2</v>
      </c>
      <c r="N13" s="138"/>
      <c r="O13" s="138"/>
      <c r="P13" s="138"/>
      <c r="Q13" s="138"/>
      <c r="R13" s="139"/>
    </row>
    <row r="14" spans="1:18" s="10" customFormat="1" ht="15" customHeight="1">
      <c r="A14" s="11" t="s">
        <v>42</v>
      </c>
      <c r="M14" s="140"/>
      <c r="N14" s="141"/>
      <c r="O14" s="141"/>
      <c r="P14" s="141"/>
      <c r="Q14" s="141"/>
      <c r="R14" s="142"/>
    </row>
    <row r="15" spans="1:18" s="10" customFormat="1" ht="15" customHeight="1">
      <c r="A15" s="11" t="s">
        <v>43</v>
      </c>
      <c r="M15" s="140"/>
      <c r="N15" s="141"/>
      <c r="O15" s="141"/>
      <c r="P15" s="141"/>
      <c r="Q15" s="141"/>
      <c r="R15" s="142"/>
    </row>
    <row r="16" spans="1:18" s="10" customFormat="1" ht="15" customHeight="1">
      <c r="M16" s="143"/>
      <c r="N16" s="144"/>
      <c r="O16" s="144"/>
      <c r="P16" s="144"/>
      <c r="Q16" s="144"/>
      <c r="R16" s="145"/>
    </row>
    <row r="18" spans="1:18" s="5" customFormat="1" ht="20.149999999999999" customHeight="1">
      <c r="A18" s="171" t="s">
        <v>21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3"/>
    </row>
    <row r="19" spans="1:18" s="5" customFormat="1" ht="15" customHeight="1">
      <c r="A19" s="196" t="s">
        <v>77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8"/>
    </row>
    <row r="20" spans="1:18" s="5" customFormat="1" ht="15" customHeight="1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1"/>
    </row>
    <row r="21" spans="1:18" s="5" customFormat="1" ht="15" customHeight="1">
      <c r="A21" s="190" t="s">
        <v>33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</row>
    <row r="22" spans="1:18" s="5" customFormat="1" ht="15" customHeight="1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5"/>
    </row>
    <row r="23" spans="1:18" ht="12" customHeigh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8" customHeight="1">
      <c r="A24" s="26" t="s">
        <v>54</v>
      </c>
      <c r="B24" s="24"/>
      <c r="C24" s="24"/>
      <c r="D24" s="24"/>
      <c r="E24" s="24"/>
      <c r="F24" s="186" t="s">
        <v>32</v>
      </c>
      <c r="G24" s="187"/>
      <c r="H24" s="188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1:18" ht="4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1:18" ht="18" customHeight="1">
      <c r="A26" s="26" t="s">
        <v>55</v>
      </c>
      <c r="B26" s="24"/>
      <c r="C26" s="24"/>
      <c r="D26" s="24"/>
      <c r="E26" s="24"/>
      <c r="F26" s="183"/>
      <c r="G26" s="184"/>
      <c r="H26" s="185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1:18" ht="4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8" s="9" customFormat="1" ht="18" customHeight="1">
      <c r="A28" s="27" t="s">
        <v>56</v>
      </c>
      <c r="B28" s="12"/>
      <c r="C28" s="12"/>
      <c r="D28" s="12"/>
      <c r="E28" s="12"/>
      <c r="F28" s="177"/>
      <c r="G28" s="178"/>
      <c r="H28" s="179"/>
      <c r="I28" s="12"/>
      <c r="J28" s="12"/>
      <c r="K28" s="12"/>
      <c r="L28" s="12"/>
      <c r="M28" s="12"/>
      <c r="N28" s="12"/>
      <c r="O28" s="12"/>
      <c r="P28" s="12"/>
      <c r="Q28" s="12"/>
      <c r="R28" s="28"/>
    </row>
    <row r="29" spans="1:18" ht="12" customHeight="1">
      <c r="A29" s="2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1:18" ht="12" customHeight="1">
      <c r="A30" s="23" t="s">
        <v>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1:18" ht="12" customHeight="1">
      <c r="A31" s="23" t="s">
        <v>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1:18" ht="4" customHeight="1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1:18" ht="18" customHeight="1">
      <c r="A33" s="29"/>
      <c r="B33" s="24"/>
      <c r="C33" s="97" t="s">
        <v>58</v>
      </c>
      <c r="D33" s="24"/>
      <c r="E33" s="24"/>
      <c r="F33" s="180"/>
      <c r="G33" s="181"/>
      <c r="H33" s="182"/>
      <c r="I33" s="98" t="s">
        <v>60</v>
      </c>
      <c r="J33" s="189"/>
      <c r="K33" s="181"/>
      <c r="L33" s="182"/>
      <c r="M33" s="24"/>
      <c r="N33" s="30"/>
      <c r="O33" s="30" t="str">
        <f>IF(OR(F33=0,J33=0),"",IF(YEAR(F33)&lt;&gt;YEAR(J33),"Der Zeitraum muss innerhalb eines Jahres liegen!",""))</f>
        <v/>
      </c>
      <c r="P33" s="24"/>
      <c r="Q33" s="24"/>
      <c r="R33" s="25"/>
    </row>
    <row r="34" spans="1:18" ht="4" customHeight="1">
      <c r="A34" s="2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30"/>
      <c r="M34" s="24"/>
      <c r="N34" s="30"/>
      <c r="O34" s="30"/>
      <c r="P34" s="30"/>
      <c r="Q34" s="30"/>
      <c r="R34" s="31"/>
    </row>
    <row r="35" spans="1:18" ht="18" customHeight="1">
      <c r="A35" s="29"/>
      <c r="B35" s="24"/>
      <c r="C35" s="32" t="s">
        <v>59</v>
      </c>
      <c r="D35" s="24"/>
      <c r="E35" s="24"/>
      <c r="F35" s="174" t="str">
        <f>'Übersicht geplante Ausgaben'!$S$34</f>
        <v/>
      </c>
      <c r="G35" s="175"/>
      <c r="H35" s="175"/>
      <c r="I35" s="175"/>
      <c r="J35" s="175"/>
      <c r="K35" s="175"/>
      <c r="L35" s="176"/>
      <c r="M35" s="24"/>
      <c r="N35" s="30"/>
      <c r="O35" s="30"/>
      <c r="P35" s="24"/>
      <c r="Q35" s="24"/>
      <c r="R35" s="25"/>
    </row>
    <row r="36" spans="1:18" ht="12" customHeight="1">
      <c r="A36" s="2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1:18" ht="12" customHeight="1">
      <c r="A37" s="26" t="s">
        <v>19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18" ht="12" customHeight="1">
      <c r="A38" s="26" t="s">
        <v>29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1:18" ht="12" customHeight="1">
      <c r="A39" s="26" t="s">
        <v>30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1:18" ht="12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1:18" ht="12" customHeight="1">
      <c r="A41" s="23" t="s">
        <v>10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1:18" ht="4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1:18" ht="18" customHeight="1">
      <c r="A43" s="26" t="s">
        <v>61</v>
      </c>
      <c r="B43" s="24"/>
      <c r="C43" s="24"/>
      <c r="D43" s="24"/>
      <c r="E43" s="24"/>
      <c r="F43" s="167"/>
      <c r="G43" s="168"/>
      <c r="H43" s="168"/>
      <c r="I43" s="168"/>
      <c r="J43" s="168"/>
      <c r="K43" s="168"/>
      <c r="L43" s="168"/>
      <c r="M43" s="168"/>
      <c r="N43" s="169"/>
      <c r="O43" s="24"/>
      <c r="P43" s="24"/>
      <c r="Q43" s="24"/>
      <c r="R43" s="25"/>
    </row>
    <row r="44" spans="1:18" ht="4" customHeight="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1:18" ht="18" customHeight="1">
      <c r="A45" s="26" t="s">
        <v>62</v>
      </c>
      <c r="B45" s="24"/>
      <c r="C45" s="24"/>
      <c r="D45" s="24"/>
      <c r="E45" s="24"/>
      <c r="F45" s="167"/>
      <c r="G45" s="168"/>
      <c r="H45" s="168"/>
      <c r="I45" s="168"/>
      <c r="J45" s="168"/>
      <c r="K45" s="168"/>
      <c r="L45" s="168"/>
      <c r="M45" s="168"/>
      <c r="N45" s="169"/>
      <c r="O45" s="33" t="s">
        <v>9</v>
      </c>
      <c r="P45" s="24"/>
      <c r="Q45" s="24"/>
      <c r="R45" s="25"/>
    </row>
    <row r="46" spans="1:18" ht="4" customHeight="1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18" s="6" customFormat="1" ht="18" customHeight="1">
      <c r="A47" s="26" t="s">
        <v>63</v>
      </c>
      <c r="B47" s="32"/>
      <c r="C47" s="32"/>
      <c r="D47" s="32"/>
      <c r="E47" s="32"/>
      <c r="F47" s="167"/>
      <c r="G47" s="168"/>
      <c r="H47" s="168"/>
      <c r="I47" s="168"/>
      <c r="J47" s="168"/>
      <c r="K47" s="168"/>
      <c r="L47" s="168"/>
      <c r="M47" s="168"/>
      <c r="N47" s="169"/>
      <c r="O47" s="32"/>
      <c r="P47" s="32"/>
      <c r="Q47" s="32"/>
      <c r="R47" s="34"/>
    </row>
    <row r="48" spans="1:18" s="6" customFormat="1" ht="4" customHeight="1">
      <c r="A48" s="2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4"/>
    </row>
    <row r="49" spans="1:18" s="6" customFormat="1" ht="18" customHeight="1">
      <c r="A49" s="26" t="s">
        <v>64</v>
      </c>
      <c r="B49" s="32"/>
      <c r="C49" s="32"/>
      <c r="D49" s="32"/>
      <c r="E49" s="32"/>
      <c r="F49" s="167"/>
      <c r="G49" s="168"/>
      <c r="H49" s="168"/>
      <c r="I49" s="168"/>
      <c r="J49" s="168"/>
      <c r="K49" s="168"/>
      <c r="L49" s="168"/>
      <c r="M49" s="168"/>
      <c r="N49" s="169"/>
      <c r="O49" s="32"/>
      <c r="P49" s="32"/>
      <c r="Q49" s="32"/>
      <c r="R49" s="34"/>
    </row>
    <row r="50" spans="1:18" ht="12" customHeight="1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7"/>
    </row>
    <row r="55" spans="1:18" s="12" customFormat="1" ht="12" customHeight="1">
      <c r="A55" s="164"/>
      <c r="B55" s="164"/>
      <c r="C55" s="164"/>
      <c r="D55" s="164"/>
      <c r="E55" s="164"/>
      <c r="F55" s="9"/>
      <c r="G55" s="165"/>
      <c r="H55" s="165"/>
      <c r="I55" s="165"/>
      <c r="J55" s="165"/>
      <c r="K55" s="165"/>
      <c r="M55" s="164"/>
      <c r="N55" s="164"/>
      <c r="O55" s="164"/>
      <c r="P55" s="164"/>
      <c r="Q55" s="164"/>
      <c r="R55" s="164"/>
    </row>
    <row r="56" spans="1:18" s="12" customFormat="1" ht="12" customHeight="1">
      <c r="A56" s="166"/>
      <c r="B56" s="166"/>
      <c r="C56" s="166"/>
      <c r="D56" s="162">
        <f ca="1">TODAY()</f>
        <v>45405</v>
      </c>
      <c r="E56" s="163"/>
      <c r="F56" s="7"/>
      <c r="G56" s="170"/>
      <c r="H56" s="170"/>
      <c r="I56" s="170"/>
      <c r="J56" s="170"/>
      <c r="K56" s="170"/>
      <c r="M56" s="170"/>
      <c r="N56" s="170"/>
      <c r="O56" s="170"/>
      <c r="P56" s="170"/>
      <c r="Q56" s="170"/>
      <c r="R56" s="170"/>
    </row>
    <row r="57" spans="1:18" s="12" customFormat="1" ht="12" customHeight="1">
      <c r="A57" s="13" t="s">
        <v>4</v>
      </c>
      <c r="B57" s="13"/>
      <c r="C57" s="13"/>
      <c r="D57" s="13"/>
      <c r="E57" s="13"/>
      <c r="F57" s="14"/>
      <c r="G57" s="15" t="s">
        <v>8</v>
      </c>
      <c r="H57" s="15"/>
      <c r="I57" s="15"/>
      <c r="J57" s="15"/>
      <c r="K57" s="15"/>
      <c r="M57" s="16" t="s">
        <v>7</v>
      </c>
      <c r="N57" s="17"/>
      <c r="O57" s="17"/>
      <c r="P57" s="17"/>
      <c r="Q57" s="17"/>
      <c r="R57" s="17"/>
    </row>
    <row r="59" spans="1:18" ht="12" customHeight="1">
      <c r="A59" s="18" t="s">
        <v>57</v>
      </c>
    </row>
    <row r="60" spans="1:18" ht="12" customHeight="1">
      <c r="A60" s="6" t="s">
        <v>12</v>
      </c>
    </row>
    <row r="64" spans="1:18" ht="12" customHeight="1">
      <c r="A64" s="19" t="str">
        <f>CONCATENATE(Änderungsdoku!$A$2," ",Änderungsdoku!$A$3)</f>
        <v xml:space="preserve">Mittelanforderung Überregionale Familienförderung - Zuschüsse zur Familienerholung </v>
      </c>
    </row>
    <row r="65" spans="1:1" ht="12" customHeight="1">
      <c r="A65" s="19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23.04.24 - öffentlich -</v>
      </c>
    </row>
  </sheetData>
  <sheetProtection password="EDE9" sheet="1" objects="1" scenarios="1" selectLockedCells="1"/>
  <mergeCells count="30">
    <mergeCell ref="F45:N45"/>
    <mergeCell ref="M55:R55"/>
    <mergeCell ref="F47:N47"/>
    <mergeCell ref="A18:R18"/>
    <mergeCell ref="F35:L35"/>
    <mergeCell ref="F28:H28"/>
    <mergeCell ref="F33:H33"/>
    <mergeCell ref="F26:H26"/>
    <mergeCell ref="F43:N43"/>
    <mergeCell ref="F24:H24"/>
    <mergeCell ref="J33:L33"/>
    <mergeCell ref="A21:R22"/>
    <mergeCell ref="A19:R20"/>
    <mergeCell ref="D56:E56"/>
    <mergeCell ref="A55:E55"/>
    <mergeCell ref="G55:K55"/>
    <mergeCell ref="A56:C56"/>
    <mergeCell ref="F49:N49"/>
    <mergeCell ref="G56:K56"/>
    <mergeCell ref="M56:R56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zoomScaleNormal="100" zoomScaleSheetLayoutView="75" workbookViewId="0">
      <selection activeCell="O14" sqref="O14:Q14"/>
    </sheetView>
  </sheetViews>
  <sheetFormatPr baseColWidth="10" defaultColWidth="11.3984375" defaultRowHeight="11.5"/>
  <cols>
    <col min="1" max="1" width="1.69921875" style="53" customWidth="1"/>
    <col min="2" max="9" width="6.69921875" style="53" customWidth="1"/>
    <col min="10" max="10" width="0.8984375" style="53" customWidth="1"/>
    <col min="11" max="13" width="5.69921875" style="53" customWidth="1"/>
    <col min="14" max="14" width="0.8984375" style="53" customWidth="1"/>
    <col min="15" max="17" width="5.69921875" style="53" customWidth="1"/>
    <col min="18" max="18" width="0.8984375" style="53" customWidth="1"/>
    <col min="19" max="21" width="5.69921875" style="53" customWidth="1"/>
    <col min="22" max="22" width="0.8984375" style="53" customWidth="1"/>
    <col min="23" max="16384" width="11.3984375" style="53"/>
  </cols>
  <sheetData>
    <row r="1" spans="1:22" ht="15" customHeight="1">
      <c r="A1" s="51" t="s">
        <v>11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99" t="s">
        <v>65</v>
      </c>
      <c r="Q1" s="202" t="str">
        <f>Mittelanforderung!F24</f>
        <v>F-FF</v>
      </c>
      <c r="R1" s="203"/>
      <c r="S1" s="203"/>
      <c r="T1" s="203"/>
      <c r="U1" s="203"/>
      <c r="V1" s="204"/>
    </row>
    <row r="2" spans="1:22" ht="15" customHeight="1">
      <c r="O2" s="54"/>
      <c r="P2" s="54"/>
      <c r="Q2" s="55"/>
      <c r="R2" s="54"/>
      <c r="S2" s="54"/>
      <c r="T2" s="54"/>
      <c r="V2" s="56" t="str">
        <f>Mittelanforderung!$A$64</f>
        <v xml:space="preserve">Mittelanforderung Überregionale Familienförderung - Zuschüsse zur Familienerholung </v>
      </c>
    </row>
    <row r="3" spans="1:22" ht="15" customHeight="1">
      <c r="O3" s="54"/>
      <c r="P3" s="54"/>
      <c r="Q3" s="55"/>
      <c r="R3" s="54"/>
      <c r="S3" s="54"/>
      <c r="T3" s="54"/>
      <c r="V3" s="57" t="str">
        <f>Mittelanforderung!$A$65</f>
        <v>Formularversion: V 2.1 vom 23.04.24 - öffentlich -</v>
      </c>
    </row>
    <row r="4" spans="1:22" ht="15" customHeight="1">
      <c r="A4" s="53" t="str">
        <f ca="1">CONCATENATE("Mittelanforderung vom ",IF(Mittelanforderung!$D$56="","__.__.____",TEXT(Mittelanforderung!$D$56,"TT.MM.JJJJ")))</f>
        <v>Mittelanforderung vom 23.04.2024</v>
      </c>
      <c r="O4" s="54"/>
      <c r="P4" s="54"/>
      <c r="Q4" s="55"/>
      <c r="R4" s="54"/>
      <c r="S4" s="54"/>
      <c r="T4" s="54"/>
      <c r="U4" s="57"/>
    </row>
    <row r="5" spans="1:22" ht="4" customHeight="1">
      <c r="O5" s="54"/>
      <c r="P5" s="54"/>
      <c r="Q5" s="55"/>
      <c r="R5" s="54"/>
      <c r="S5" s="54"/>
      <c r="T5" s="54"/>
    </row>
    <row r="6" spans="1:22" ht="15" customHeight="1">
      <c r="A6" s="51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B6" s="51"/>
      <c r="O6" s="54"/>
      <c r="P6" s="54"/>
      <c r="Q6" s="55"/>
      <c r="R6" s="54"/>
      <c r="S6" s="54"/>
      <c r="T6" s="54"/>
    </row>
    <row r="7" spans="1:22" ht="4" customHeight="1">
      <c r="O7" s="54"/>
      <c r="P7" s="54"/>
      <c r="Q7" s="55"/>
      <c r="R7" s="54"/>
      <c r="S7" s="54"/>
      <c r="T7" s="54"/>
    </row>
    <row r="8" spans="1:22" ht="18" customHeight="1">
      <c r="A8" s="58" t="s">
        <v>68</v>
      </c>
      <c r="B8" s="100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8.15" customHeight="1"/>
    <row r="10" spans="1:22" ht="12" customHeight="1">
      <c r="O10" s="255" t="s">
        <v>73</v>
      </c>
      <c r="P10" s="256"/>
      <c r="Q10" s="257"/>
      <c r="R10" s="134"/>
      <c r="S10" s="255" t="s">
        <v>72</v>
      </c>
      <c r="T10" s="256"/>
      <c r="U10" s="257"/>
    </row>
    <row r="11" spans="1:22" ht="12" customHeight="1">
      <c r="O11" s="258"/>
      <c r="P11" s="259"/>
      <c r="Q11" s="260"/>
      <c r="R11" s="134"/>
      <c r="S11" s="258"/>
      <c r="T11" s="259"/>
      <c r="U11" s="260"/>
    </row>
    <row r="12" spans="1:22" ht="12" customHeight="1">
      <c r="D12" s="135"/>
      <c r="E12" s="135"/>
      <c r="F12" s="135"/>
      <c r="G12" s="63"/>
      <c r="H12" s="63"/>
      <c r="I12" s="63"/>
      <c r="J12" s="63"/>
      <c r="K12" s="63"/>
      <c r="L12" s="63"/>
      <c r="M12" s="63"/>
      <c r="N12" s="63"/>
      <c r="O12" s="261"/>
      <c r="P12" s="262"/>
      <c r="Q12" s="263"/>
      <c r="R12" s="134"/>
      <c r="S12" s="261"/>
      <c r="T12" s="262"/>
      <c r="U12" s="263"/>
    </row>
    <row r="13" spans="1:22" ht="8.15" customHeight="1">
      <c r="B13" s="61"/>
      <c r="C13" s="61"/>
      <c r="D13" s="135"/>
      <c r="E13" s="135"/>
      <c r="F13" s="135"/>
      <c r="G13" s="63"/>
      <c r="H13" s="63"/>
      <c r="I13" s="63"/>
      <c r="J13" s="63"/>
      <c r="K13" s="63"/>
      <c r="L13" s="63"/>
      <c r="M13" s="63"/>
      <c r="N13" s="63"/>
      <c r="O13" s="134"/>
      <c r="P13" s="134"/>
      <c r="Q13" s="134"/>
      <c r="R13" s="134"/>
      <c r="S13" s="134"/>
      <c r="T13" s="134"/>
      <c r="U13" s="134"/>
    </row>
    <row r="14" spans="1:22" s="38" customFormat="1" ht="18" customHeight="1">
      <c r="A14" s="39"/>
      <c r="B14" s="41" t="s">
        <v>20</v>
      </c>
      <c r="C14" s="41" t="s">
        <v>69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264"/>
      <c r="P14" s="265"/>
      <c r="Q14" s="264"/>
      <c r="R14" s="39"/>
      <c r="S14" s="214">
        <f>SUM(S45:S49)</f>
        <v>0</v>
      </c>
      <c r="T14" s="215"/>
      <c r="U14" s="216"/>
    </row>
    <row r="15" spans="1:22" s="46" customFormat="1" ht="8.15" customHeight="1">
      <c r="A15" s="4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  <c r="R15" s="44"/>
      <c r="S15" s="44"/>
      <c r="T15" s="40"/>
      <c r="U15" s="45"/>
    </row>
    <row r="16" spans="1:22" s="46" customFormat="1" ht="18" customHeight="1">
      <c r="A16" s="42"/>
      <c r="B16" s="41" t="s">
        <v>35</v>
      </c>
      <c r="C16" s="47" t="s">
        <v>74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64"/>
      <c r="P16" s="265"/>
      <c r="Q16" s="264"/>
      <c r="R16" s="44"/>
      <c r="S16" s="214">
        <f>S59</f>
        <v>0</v>
      </c>
      <c r="T16" s="215"/>
      <c r="U16" s="216"/>
    </row>
    <row r="17" spans="1:22" s="46" customFormat="1" ht="8.15" customHeight="1">
      <c r="A17" s="4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44"/>
      <c r="S17" s="44"/>
      <c r="T17" s="40"/>
      <c r="U17" s="45"/>
    </row>
    <row r="18" spans="1:22" s="46" customFormat="1" ht="18" customHeight="1" thickBot="1">
      <c r="B18" s="48" t="s">
        <v>31</v>
      </c>
      <c r="C18" s="49"/>
      <c r="D18" s="49"/>
      <c r="E18" s="49"/>
      <c r="F18" s="49"/>
      <c r="G18" s="49"/>
      <c r="H18" s="49"/>
      <c r="I18" s="49"/>
      <c r="J18" s="49"/>
      <c r="K18" s="50"/>
      <c r="L18" s="50"/>
      <c r="M18" s="49"/>
      <c r="N18" s="49"/>
      <c r="O18" s="217">
        <f>O14+O16</f>
        <v>0</v>
      </c>
      <c r="P18" s="218"/>
      <c r="Q18" s="219"/>
      <c r="R18" s="127"/>
      <c r="S18" s="217">
        <f>S14+S16</f>
        <v>0</v>
      </c>
      <c r="T18" s="218"/>
      <c r="U18" s="219"/>
    </row>
    <row r="19" spans="1:22" ht="12" customHeight="1" thickTop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U19" s="62"/>
    </row>
    <row r="20" spans="1:22" ht="18" customHeight="1">
      <c r="A20" s="58" t="s">
        <v>27</v>
      </c>
      <c r="B20" s="100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</row>
    <row r="21" spans="1:22" ht="8.1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U21" s="62"/>
    </row>
    <row r="22" spans="1:22" ht="18" customHeight="1">
      <c r="A22" s="63"/>
      <c r="B22" s="64" t="str">
        <f>CONCATENATE("Zuwendungsbetrag gemäß aktuellem Bescheid vom ",IF(Mittelanforderung!F28="","__________",TEXT(Mittelanforderung!F28,"TT.MM.JJJJ")))</f>
        <v>Zuwendungsbetrag gemäß aktuellem Bescheid vom __________</v>
      </c>
      <c r="D22" s="63"/>
      <c r="E22" s="63"/>
      <c r="F22" s="63"/>
      <c r="G22" s="63"/>
      <c r="H22" s="63"/>
      <c r="I22" s="63"/>
      <c r="J22" s="63"/>
      <c r="K22" s="63"/>
      <c r="L22" s="63"/>
      <c r="O22" s="63"/>
      <c r="S22" s="205">
        <f>Mittelanforderung!F26</f>
        <v>0</v>
      </c>
      <c r="T22" s="206"/>
      <c r="U22" s="207"/>
    </row>
    <row r="23" spans="1:22" ht="4" customHeight="1">
      <c r="A23" s="63"/>
      <c r="E23" s="65"/>
      <c r="F23" s="65"/>
      <c r="G23" s="65"/>
    </row>
    <row r="24" spans="1:22" ht="18" customHeight="1">
      <c r="A24" s="63"/>
      <c r="B24" s="64" t="s">
        <v>22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S24" s="208"/>
      <c r="T24" s="209"/>
      <c r="U24" s="210"/>
    </row>
    <row r="25" spans="1:22" ht="4" customHeight="1">
      <c r="B25" s="64"/>
      <c r="E25" s="65"/>
      <c r="F25" s="65"/>
      <c r="H25" s="65"/>
      <c r="I25" s="65"/>
      <c r="J25" s="65"/>
      <c r="K25" s="65"/>
      <c r="L25" s="65"/>
      <c r="M25" s="65"/>
      <c r="N25" s="65"/>
      <c r="O25" s="66"/>
    </row>
    <row r="26" spans="1:22" ht="18" customHeight="1" thickBot="1">
      <c r="B26" s="67" t="s">
        <v>23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7"/>
      <c r="P26" s="68"/>
      <c r="Q26" s="68"/>
      <c r="R26" s="68"/>
      <c r="S26" s="211">
        <f>IF(S22-S24&lt;0,0,S22-S24)</f>
        <v>0</v>
      </c>
      <c r="T26" s="212"/>
      <c r="U26" s="213"/>
    </row>
    <row r="27" spans="1:22" ht="8.15" customHeight="1" thickTop="1">
      <c r="B27" s="63"/>
      <c r="D27" s="64"/>
      <c r="E27" s="70"/>
      <c r="F27" s="70"/>
      <c r="G27" s="70"/>
      <c r="H27" s="70"/>
      <c r="I27" s="70"/>
      <c r="J27" s="70"/>
      <c r="K27" s="70"/>
    </row>
    <row r="28" spans="1:22" ht="18" customHeight="1">
      <c r="B28" s="64" t="s">
        <v>24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S28" s="205">
        <f>MIN(O14,S14)+S16</f>
        <v>0</v>
      </c>
      <c r="T28" s="206"/>
      <c r="U28" s="207"/>
    </row>
    <row r="29" spans="1:22" ht="4" customHeight="1">
      <c r="B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22" ht="18" customHeight="1">
      <c r="B30" s="64" t="s">
        <v>25</v>
      </c>
      <c r="E30" s="65"/>
      <c r="F30" s="65"/>
      <c r="H30" s="65"/>
      <c r="I30" s="65"/>
      <c r="J30" s="65"/>
      <c r="K30" s="65"/>
      <c r="L30" s="65"/>
      <c r="M30" s="65"/>
      <c r="N30" s="65"/>
      <c r="O30" s="66"/>
      <c r="S30" s="208"/>
      <c r="T30" s="209"/>
      <c r="U30" s="210"/>
    </row>
    <row r="31" spans="1:22" ht="4" customHeight="1">
      <c r="B31" s="64"/>
      <c r="E31" s="65"/>
      <c r="F31" s="65"/>
      <c r="H31" s="65"/>
      <c r="I31" s="65"/>
      <c r="J31" s="65"/>
      <c r="K31" s="65"/>
      <c r="L31" s="65"/>
      <c r="M31" s="65"/>
      <c r="N31" s="65"/>
      <c r="O31" s="66"/>
    </row>
    <row r="32" spans="1:22" ht="18" customHeight="1" thickBot="1">
      <c r="B32" s="67" t="s">
        <v>26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7"/>
      <c r="P32" s="68"/>
      <c r="Q32" s="68"/>
      <c r="R32" s="68"/>
      <c r="S32" s="211">
        <f>IF(S28-S30&lt;0,0,S28-S30)</f>
        <v>0</v>
      </c>
      <c r="T32" s="212"/>
      <c r="U32" s="213"/>
    </row>
    <row r="33" spans="1:22" ht="12" customHeight="1" thickTop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R33" s="62"/>
    </row>
    <row r="34" spans="1:22" ht="18" customHeight="1">
      <c r="A34" s="58" t="s">
        <v>28</v>
      </c>
      <c r="B34" s="100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1"/>
      <c r="S34" s="245" t="str">
        <f>IF(MIN(S32,S26)=0,"",MIN(S32,S26))</f>
        <v/>
      </c>
      <c r="T34" s="245"/>
      <c r="U34" s="245"/>
      <c r="V34" s="101"/>
    </row>
    <row r="36" spans="1:22" s="38" customFormat="1" ht="8.15" customHeight="1">
      <c r="A36" s="102"/>
      <c r="B36" s="103"/>
      <c r="C36" s="103"/>
      <c r="D36" s="103"/>
      <c r="E36" s="10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105"/>
    </row>
    <row r="37" spans="1:22" s="112" customFormat="1" ht="15" customHeight="1">
      <c r="A37" s="106"/>
      <c r="B37" s="107" t="s">
        <v>70</v>
      </c>
      <c r="C37" s="108"/>
      <c r="D37" s="109"/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266"/>
      <c r="U37" s="266"/>
      <c r="V37" s="111"/>
    </row>
    <row r="38" spans="1:22" s="38" customFormat="1" ht="15" customHeight="1">
      <c r="A38" s="113"/>
      <c r="B38" s="114" t="str">
        <f>CONCATENATE("zur Finanzierung der ",C14)</f>
        <v>zur Finanzierung der Ausgaben für Übernachtung und Verpflegung</v>
      </c>
      <c r="C38" s="115"/>
      <c r="D38" s="116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118"/>
    </row>
    <row r="39" spans="1:22" s="38" customFormat="1" ht="4" customHeight="1">
      <c r="A39" s="113"/>
      <c r="B39" s="114"/>
      <c r="C39" s="115"/>
      <c r="D39" s="116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7"/>
      <c r="V39" s="118"/>
    </row>
    <row r="40" spans="1:22" s="38" customFormat="1" ht="12" customHeight="1">
      <c r="A40" s="113"/>
      <c r="B40" s="220" t="s">
        <v>71</v>
      </c>
      <c r="C40" s="221"/>
      <c r="D40" s="221"/>
      <c r="E40" s="221"/>
      <c r="F40" s="221"/>
      <c r="G40" s="221"/>
      <c r="H40" s="221"/>
      <c r="I40" s="222"/>
      <c r="J40" s="116"/>
      <c r="K40" s="229" t="s">
        <v>66</v>
      </c>
      <c r="L40" s="230"/>
      <c r="M40" s="231"/>
      <c r="N40" s="117"/>
      <c r="O40" s="229" t="s">
        <v>67</v>
      </c>
      <c r="P40" s="230"/>
      <c r="Q40" s="231"/>
      <c r="R40" s="117"/>
      <c r="S40" s="229" t="s">
        <v>72</v>
      </c>
      <c r="T40" s="238"/>
      <c r="U40" s="239"/>
      <c r="V40" s="118"/>
    </row>
    <row r="41" spans="1:22" s="38" customFormat="1" ht="12" customHeight="1">
      <c r="A41" s="113"/>
      <c r="B41" s="223"/>
      <c r="C41" s="224"/>
      <c r="D41" s="224"/>
      <c r="E41" s="224"/>
      <c r="F41" s="224"/>
      <c r="G41" s="224"/>
      <c r="H41" s="224"/>
      <c r="I41" s="225"/>
      <c r="J41" s="116"/>
      <c r="K41" s="232"/>
      <c r="L41" s="233"/>
      <c r="M41" s="234"/>
      <c r="N41" s="117"/>
      <c r="O41" s="232"/>
      <c r="P41" s="233"/>
      <c r="Q41" s="234"/>
      <c r="R41" s="117"/>
      <c r="S41" s="232"/>
      <c r="T41" s="240"/>
      <c r="U41" s="241"/>
      <c r="V41" s="118"/>
    </row>
    <row r="42" spans="1:22" s="38" customFormat="1" ht="12" customHeight="1">
      <c r="A42" s="113"/>
      <c r="B42" s="223"/>
      <c r="C42" s="224"/>
      <c r="D42" s="224"/>
      <c r="E42" s="224"/>
      <c r="F42" s="224"/>
      <c r="G42" s="224"/>
      <c r="H42" s="224"/>
      <c r="I42" s="225"/>
      <c r="J42" s="116"/>
      <c r="K42" s="232"/>
      <c r="L42" s="233"/>
      <c r="M42" s="234"/>
      <c r="N42" s="117"/>
      <c r="O42" s="232"/>
      <c r="P42" s="233"/>
      <c r="Q42" s="234"/>
      <c r="R42" s="117"/>
      <c r="S42" s="232"/>
      <c r="T42" s="240"/>
      <c r="U42" s="241"/>
      <c r="V42" s="118"/>
    </row>
    <row r="43" spans="1:22" s="38" customFormat="1" ht="12" customHeight="1">
      <c r="A43" s="113"/>
      <c r="B43" s="226"/>
      <c r="C43" s="227"/>
      <c r="D43" s="227"/>
      <c r="E43" s="227"/>
      <c r="F43" s="227"/>
      <c r="G43" s="227"/>
      <c r="H43" s="227"/>
      <c r="I43" s="228"/>
      <c r="J43" s="116"/>
      <c r="K43" s="235"/>
      <c r="L43" s="236"/>
      <c r="M43" s="237"/>
      <c r="N43" s="117"/>
      <c r="O43" s="235"/>
      <c r="P43" s="236"/>
      <c r="Q43" s="237"/>
      <c r="R43" s="117"/>
      <c r="S43" s="242"/>
      <c r="T43" s="243"/>
      <c r="U43" s="244"/>
      <c r="V43" s="118"/>
    </row>
    <row r="44" spans="1:22" s="38" customFormat="1" ht="4" customHeight="1">
      <c r="A44" s="113"/>
      <c r="B44" s="119"/>
      <c r="C44" s="119"/>
      <c r="D44" s="119"/>
      <c r="E44" s="119"/>
      <c r="F44" s="119"/>
      <c r="G44" s="119"/>
      <c r="H44" s="119"/>
      <c r="I44" s="117"/>
      <c r="J44" s="116"/>
      <c r="K44" s="119"/>
      <c r="L44" s="119"/>
      <c r="M44" s="119"/>
      <c r="N44" s="117"/>
      <c r="O44" s="119"/>
      <c r="P44" s="119"/>
      <c r="Q44" s="119"/>
      <c r="R44" s="117"/>
      <c r="S44" s="119"/>
      <c r="T44" s="119"/>
      <c r="U44" s="120"/>
      <c r="V44" s="118"/>
    </row>
    <row r="45" spans="1:22" s="38" customFormat="1" ht="18" customHeight="1">
      <c r="A45" s="113"/>
      <c r="B45" s="121" t="s">
        <v>34</v>
      </c>
      <c r="C45" s="122"/>
      <c r="D45" s="122"/>
      <c r="E45" s="122"/>
      <c r="F45" s="122"/>
      <c r="G45" s="122"/>
      <c r="H45" s="122"/>
      <c r="I45" s="123"/>
      <c r="J45" s="117"/>
      <c r="K45" s="246"/>
      <c r="L45" s="247"/>
      <c r="M45" s="248"/>
      <c r="N45" s="117"/>
      <c r="O45" s="249"/>
      <c r="P45" s="250"/>
      <c r="Q45" s="251"/>
      <c r="R45" s="117"/>
      <c r="S45" s="252">
        <f>ROUND(K45,0)*ROUND(O45,2)</f>
        <v>0</v>
      </c>
      <c r="T45" s="253"/>
      <c r="U45" s="254"/>
      <c r="V45" s="118"/>
    </row>
    <row r="46" spans="1:22" s="38" customFormat="1" ht="4" customHeight="1">
      <c r="A46" s="113"/>
      <c r="B46" s="119"/>
      <c r="C46" s="119"/>
      <c r="D46" s="119"/>
      <c r="E46" s="119"/>
      <c r="F46" s="119"/>
      <c r="G46" s="119"/>
      <c r="H46" s="119"/>
      <c r="I46" s="117"/>
      <c r="J46" s="116"/>
      <c r="K46" s="119"/>
      <c r="L46" s="119"/>
      <c r="M46" s="119"/>
      <c r="N46" s="117"/>
      <c r="O46" s="119"/>
      <c r="P46" s="119"/>
      <c r="Q46" s="119"/>
      <c r="R46" s="117"/>
      <c r="S46" s="119"/>
      <c r="T46" s="119"/>
      <c r="U46" s="120"/>
      <c r="V46" s="118"/>
    </row>
    <row r="47" spans="1:22" s="38" customFormat="1" ht="18" customHeight="1">
      <c r="A47" s="113"/>
      <c r="B47" s="121" t="s">
        <v>36</v>
      </c>
      <c r="C47" s="122"/>
      <c r="D47" s="122"/>
      <c r="E47" s="122"/>
      <c r="F47" s="122"/>
      <c r="G47" s="122"/>
      <c r="H47" s="122"/>
      <c r="I47" s="123"/>
      <c r="J47" s="116"/>
      <c r="K47" s="246"/>
      <c r="L47" s="247"/>
      <c r="M47" s="248"/>
      <c r="N47" s="117"/>
      <c r="O47" s="249"/>
      <c r="P47" s="250"/>
      <c r="Q47" s="251"/>
      <c r="R47" s="117"/>
      <c r="S47" s="252">
        <f>ROUND(K47,0)*ROUND(O47,2)</f>
        <v>0</v>
      </c>
      <c r="T47" s="253"/>
      <c r="U47" s="254"/>
      <c r="V47" s="118"/>
    </row>
    <row r="48" spans="1:22" s="38" customFormat="1" ht="4" customHeight="1">
      <c r="A48" s="113"/>
      <c r="B48" s="119"/>
      <c r="C48" s="119"/>
      <c r="D48" s="119"/>
      <c r="E48" s="119"/>
      <c r="F48" s="119"/>
      <c r="G48" s="119"/>
      <c r="H48" s="119"/>
      <c r="I48" s="117"/>
      <c r="J48" s="116"/>
      <c r="K48" s="119"/>
      <c r="L48" s="119"/>
      <c r="M48" s="119"/>
      <c r="N48" s="117"/>
      <c r="O48" s="136"/>
      <c r="P48" s="136"/>
      <c r="Q48" s="136"/>
      <c r="R48" s="117"/>
      <c r="S48" s="119"/>
      <c r="T48" s="119"/>
      <c r="U48" s="120"/>
      <c r="V48" s="118"/>
    </row>
    <row r="49" spans="1:22" s="38" customFormat="1" ht="18" customHeight="1">
      <c r="A49" s="113"/>
      <c r="B49" s="121" t="s">
        <v>37</v>
      </c>
      <c r="C49" s="122"/>
      <c r="D49" s="122"/>
      <c r="E49" s="122"/>
      <c r="F49" s="122"/>
      <c r="G49" s="122"/>
      <c r="H49" s="122"/>
      <c r="I49" s="123"/>
      <c r="J49" s="116"/>
      <c r="K49" s="246"/>
      <c r="L49" s="247"/>
      <c r="M49" s="248"/>
      <c r="N49" s="117"/>
      <c r="O49" s="249"/>
      <c r="P49" s="250"/>
      <c r="Q49" s="251"/>
      <c r="R49" s="117"/>
      <c r="S49" s="252">
        <f>ROUND(K49,0)*ROUND(O49,2)</f>
        <v>0</v>
      </c>
      <c r="T49" s="253"/>
      <c r="U49" s="254"/>
      <c r="V49" s="118"/>
    </row>
    <row r="50" spans="1:22" s="38" customFormat="1" ht="18" customHeight="1">
      <c r="A50" s="113"/>
      <c r="B50" s="124"/>
      <c r="C50" s="124"/>
      <c r="D50" s="124"/>
      <c r="E50" s="124"/>
      <c r="F50" s="124"/>
      <c r="G50" s="124"/>
      <c r="H50" s="124"/>
      <c r="I50" s="124"/>
      <c r="J50" s="116"/>
      <c r="K50" s="124"/>
      <c r="L50" s="124"/>
      <c r="M50" s="124"/>
      <c r="N50" s="124"/>
      <c r="O50" s="124"/>
      <c r="P50" s="124"/>
      <c r="Q50" s="124"/>
      <c r="R50" s="125"/>
      <c r="S50" s="125"/>
      <c r="T50" s="116"/>
      <c r="U50" s="126"/>
      <c r="V50" s="118"/>
    </row>
    <row r="51" spans="1:22" s="112" customFormat="1" ht="15" customHeight="1">
      <c r="A51" s="106"/>
      <c r="B51" s="107" t="s">
        <v>70</v>
      </c>
      <c r="C51" s="108"/>
      <c r="D51" s="109"/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266"/>
      <c r="U51" s="266"/>
      <c r="V51" s="111"/>
    </row>
    <row r="52" spans="1:22" s="38" customFormat="1" ht="15" customHeight="1">
      <c r="A52" s="113"/>
      <c r="B52" s="114" t="str">
        <f>CONCATENATE("zur Finanzierung der ",C16)</f>
        <v>zur Finanzierung der Verwaltungskosten</v>
      </c>
      <c r="C52" s="115"/>
      <c r="D52" s="116"/>
      <c r="E52" s="117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7"/>
      <c r="V52" s="118"/>
    </row>
    <row r="53" spans="1:22" s="38" customFormat="1" ht="4" customHeight="1">
      <c r="A53" s="113"/>
      <c r="B53" s="114"/>
      <c r="C53" s="115"/>
      <c r="D53" s="116"/>
      <c r="E53" s="117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7"/>
      <c r="V53" s="118"/>
    </row>
    <row r="54" spans="1:22" s="38" customFormat="1" ht="12" customHeight="1">
      <c r="A54" s="113"/>
      <c r="B54" s="116"/>
      <c r="C54" s="116"/>
      <c r="D54" s="116"/>
      <c r="E54" s="116"/>
      <c r="F54" s="116"/>
      <c r="G54" s="116"/>
      <c r="H54" s="116"/>
      <c r="I54" s="116"/>
      <c r="J54" s="116"/>
      <c r="K54" s="229" t="s">
        <v>75</v>
      </c>
      <c r="L54" s="230"/>
      <c r="M54" s="231"/>
      <c r="N54" s="117"/>
      <c r="O54" s="229" t="s">
        <v>76</v>
      </c>
      <c r="P54" s="230"/>
      <c r="Q54" s="231"/>
      <c r="R54" s="117"/>
      <c r="S54" s="229" t="s">
        <v>72</v>
      </c>
      <c r="T54" s="238"/>
      <c r="U54" s="239"/>
      <c r="V54" s="118"/>
    </row>
    <row r="55" spans="1:22" s="38" customFormat="1" ht="12" customHeight="1">
      <c r="A55" s="113"/>
      <c r="B55" s="116"/>
      <c r="C55" s="116"/>
      <c r="D55" s="116"/>
      <c r="E55" s="116"/>
      <c r="F55" s="116"/>
      <c r="G55" s="116"/>
      <c r="H55" s="116"/>
      <c r="I55" s="116"/>
      <c r="J55" s="116"/>
      <c r="K55" s="232"/>
      <c r="L55" s="233"/>
      <c r="M55" s="234"/>
      <c r="N55" s="117"/>
      <c r="O55" s="232"/>
      <c r="P55" s="233"/>
      <c r="Q55" s="234"/>
      <c r="R55" s="117"/>
      <c r="S55" s="232"/>
      <c r="T55" s="240"/>
      <c r="U55" s="241"/>
      <c r="V55" s="118"/>
    </row>
    <row r="56" spans="1:22" s="38" customFormat="1" ht="12" customHeight="1">
      <c r="A56" s="113"/>
      <c r="B56" s="116"/>
      <c r="C56" s="116"/>
      <c r="D56" s="116"/>
      <c r="E56" s="116"/>
      <c r="F56" s="116"/>
      <c r="G56" s="116"/>
      <c r="H56" s="116"/>
      <c r="I56" s="116"/>
      <c r="J56" s="116"/>
      <c r="K56" s="232"/>
      <c r="L56" s="233"/>
      <c r="M56" s="234"/>
      <c r="N56" s="117"/>
      <c r="O56" s="232"/>
      <c r="P56" s="233"/>
      <c r="Q56" s="234"/>
      <c r="R56" s="117"/>
      <c r="S56" s="232"/>
      <c r="T56" s="240"/>
      <c r="U56" s="241"/>
      <c r="V56" s="118"/>
    </row>
    <row r="57" spans="1:22" s="38" customFormat="1" ht="12" customHeight="1">
      <c r="A57" s="113"/>
      <c r="B57" s="116"/>
      <c r="C57" s="116"/>
      <c r="D57" s="116"/>
      <c r="E57" s="116"/>
      <c r="F57" s="116"/>
      <c r="G57" s="116"/>
      <c r="H57" s="116"/>
      <c r="I57" s="116"/>
      <c r="J57" s="116"/>
      <c r="K57" s="235"/>
      <c r="L57" s="236"/>
      <c r="M57" s="237"/>
      <c r="N57" s="117"/>
      <c r="O57" s="235"/>
      <c r="P57" s="236"/>
      <c r="Q57" s="237"/>
      <c r="R57" s="117"/>
      <c r="S57" s="242"/>
      <c r="T57" s="243"/>
      <c r="U57" s="244"/>
      <c r="V57" s="118"/>
    </row>
    <row r="58" spans="1:22" s="38" customFormat="1" ht="4" customHeight="1">
      <c r="A58" s="113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29"/>
      <c r="V58" s="118"/>
    </row>
    <row r="59" spans="1:22" s="128" customFormat="1" ht="18" customHeight="1">
      <c r="A59" s="113"/>
      <c r="B59" s="116"/>
      <c r="C59" s="116"/>
      <c r="D59" s="130"/>
      <c r="E59" s="130"/>
      <c r="F59" s="130"/>
      <c r="G59" s="130"/>
      <c r="H59" s="130"/>
      <c r="I59" s="130"/>
      <c r="J59" s="116"/>
      <c r="K59" s="246"/>
      <c r="L59" s="247"/>
      <c r="M59" s="248"/>
      <c r="N59" s="116"/>
      <c r="O59" s="267">
        <f>IF(K59&gt;0,15,0)</f>
        <v>0</v>
      </c>
      <c r="P59" s="268"/>
      <c r="Q59" s="269"/>
      <c r="R59" s="116"/>
      <c r="S59" s="270">
        <f>ROUND(K59,0)*ROUND(O59,2)</f>
        <v>0</v>
      </c>
      <c r="T59" s="271"/>
      <c r="U59" s="272"/>
      <c r="V59" s="118"/>
    </row>
    <row r="60" spans="1:22" ht="8.15" customHeight="1">
      <c r="A60" s="131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3"/>
    </row>
  </sheetData>
  <sheetProtection password="EDE9" sheet="1" objects="1" scenarios="1" selectLockedCells="1"/>
  <mergeCells count="37">
    <mergeCell ref="T51:U51"/>
    <mergeCell ref="K54:M57"/>
    <mergeCell ref="O54:Q57"/>
    <mergeCell ref="S54:U57"/>
    <mergeCell ref="K59:M59"/>
    <mergeCell ref="O59:Q59"/>
    <mergeCell ref="S59:U59"/>
    <mergeCell ref="K49:M49"/>
    <mergeCell ref="O49:Q49"/>
    <mergeCell ref="S49:U49"/>
    <mergeCell ref="O10:Q12"/>
    <mergeCell ref="S10:U12"/>
    <mergeCell ref="O14:Q14"/>
    <mergeCell ref="O16:Q16"/>
    <mergeCell ref="O18:Q18"/>
    <mergeCell ref="K45:M45"/>
    <mergeCell ref="O45:Q45"/>
    <mergeCell ref="S45:U45"/>
    <mergeCell ref="K47:M47"/>
    <mergeCell ref="O47:Q47"/>
    <mergeCell ref="S47:U47"/>
    <mergeCell ref="T37:U37"/>
    <mergeCell ref="S32:U32"/>
    <mergeCell ref="B40:I43"/>
    <mergeCell ref="K40:M43"/>
    <mergeCell ref="O40:Q43"/>
    <mergeCell ref="S40:U43"/>
    <mergeCell ref="S34:U34"/>
    <mergeCell ref="Q1:V1"/>
    <mergeCell ref="S28:U28"/>
    <mergeCell ref="S30:U30"/>
    <mergeCell ref="S24:U24"/>
    <mergeCell ref="S26:U26"/>
    <mergeCell ref="S22:U22"/>
    <mergeCell ref="S16:U16"/>
    <mergeCell ref="S18:U18"/>
    <mergeCell ref="S14:U14"/>
  </mergeCells>
  <phoneticPr fontId="3" type="noConversion"/>
  <conditionalFormatting sqref="Q1:V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scale="9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2024-04-15T14:09:20Z</cp:lastPrinted>
  <dcterms:created xsi:type="dcterms:W3CDTF">2010-02-12T07:07:07Z</dcterms:created>
  <dcterms:modified xsi:type="dcterms:W3CDTF">2024-04-23T07:37:47Z</dcterms:modified>
</cp:coreProperties>
</file>