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faw-data\alw\Organisation\Formulare\05 SoFaJuSp\Antrag\04 in Arbeit\"/>
    </mc:Choice>
  </mc:AlternateContent>
  <bookViews>
    <workbookView xWindow="14385" yWindow="-15" windowWidth="14430" windowHeight="11880" tabRatio="740" activeTab="1"/>
  </bookViews>
  <sheets>
    <sheet name="Änderungsdoku" sheetId="32" r:id="rId1"/>
    <sheet name="Seite 1" sheetId="1" r:id="rId2"/>
    <sheet name="Seite 2" sheetId="2" r:id="rId3"/>
    <sheet name="Seite 3" sheetId="33" r:id="rId4"/>
    <sheet name="Seite 4" sheetId="20" r:id="rId5"/>
    <sheet name="Seite 5" sheetId="11" r:id="rId6"/>
    <sheet name="Anlage 3 Unterschriftsproben" sheetId="21" r:id="rId7"/>
    <sheet name="Anlage 6 Fachkräfte_VIB" sheetId="23" r:id="rId8"/>
    <sheet name="Anlage 6 Fachkräfte_FB" sheetId="24" r:id="rId9"/>
    <sheet name="Anlage 7 Personalausgaben" sheetId="22" r:id="rId10"/>
    <sheet name="Hinweis § 264 StGB" sheetId="25" r:id="rId11"/>
  </sheets>
  <definedNames>
    <definedName name="_xlnm.Print_Area" localSheetId="0">Änderungsdoku!$A:$C</definedName>
    <definedName name="_xlnm.Print_Area" localSheetId="6">'Anlage 3 Unterschriftsproben'!$A$1:$I$35</definedName>
    <definedName name="_xlnm.Print_Area" localSheetId="8">'Anlage 6 Fachkräfte_FB'!$A$1:$Y$33</definedName>
    <definedName name="_xlnm.Print_Area" localSheetId="7">'Anlage 6 Fachkräfte_VIB'!$A$1:$Y$34</definedName>
    <definedName name="_xlnm.Print_Area" localSheetId="9">'Anlage 7 Personalausgaben'!$A$1:$I$76</definedName>
    <definedName name="_xlnm.Print_Area" localSheetId="10">'Hinweis § 264 StGB'!$A$1:$R$75</definedName>
    <definedName name="_xlnm.Print_Area" localSheetId="1">'Seite 1'!$A$1:$J$69</definedName>
    <definedName name="_xlnm.Print_Area" localSheetId="2">'Seite 2'!$A$1:$J$71</definedName>
    <definedName name="_xlnm.Print_Area" localSheetId="3">'Seite 3'!$A$1:$J$62</definedName>
    <definedName name="_xlnm.Print_Area" localSheetId="4">'Seite 4'!$A$1:$K$63</definedName>
    <definedName name="_xlnm.Print_Area" localSheetId="5">'Seite 5'!$A$1:$J$71</definedName>
    <definedName name="_xlnm.Print_Titles" localSheetId="0">Änderungsdoku!$7:$7</definedName>
  </definedNames>
  <calcPr calcId="162913"/>
</workbook>
</file>

<file path=xl/calcChain.xml><?xml version="1.0" encoding="utf-8"?>
<calcChain xmlns="http://schemas.openxmlformats.org/spreadsheetml/2006/main">
  <c r="I50" i="2" l="1"/>
  <c r="I51" i="2"/>
  <c r="I52" i="2"/>
  <c r="I53" i="2"/>
  <c r="F39" i="20"/>
  <c r="F40" i="20"/>
  <c r="H52" i="1" s="1"/>
  <c r="P13" i="23" l="1"/>
  <c r="P14" i="23"/>
  <c r="P15" i="23"/>
  <c r="P16" i="23"/>
  <c r="P17" i="23"/>
  <c r="P18" i="23"/>
  <c r="P19" i="23"/>
  <c r="P20" i="23"/>
  <c r="P21" i="23"/>
  <c r="P22" i="23"/>
  <c r="P23" i="23"/>
  <c r="P12" i="23"/>
  <c r="N13" i="23"/>
  <c r="N14" i="23"/>
  <c r="N15" i="23"/>
  <c r="N16" i="23"/>
  <c r="N17" i="23"/>
  <c r="N18" i="23"/>
  <c r="N19" i="23"/>
  <c r="N20" i="23"/>
  <c r="N21" i="23"/>
  <c r="N22" i="23"/>
  <c r="N23" i="23"/>
  <c r="N12" i="23"/>
  <c r="P18" i="24" l="1"/>
  <c r="P19" i="24"/>
  <c r="P20" i="24"/>
  <c r="P21" i="24"/>
  <c r="P22" i="24"/>
  <c r="P23" i="24"/>
  <c r="P24" i="24"/>
  <c r="P17" i="24"/>
  <c r="P11" i="24"/>
  <c r="P10" i="24"/>
  <c r="R19" i="24" l="1"/>
  <c r="R20" i="24"/>
  <c r="R21" i="24"/>
  <c r="R22" i="24"/>
  <c r="R23" i="24"/>
  <c r="R24" i="24"/>
  <c r="R18" i="24"/>
  <c r="R17" i="24"/>
  <c r="R11" i="24"/>
  <c r="T16" i="23"/>
  <c r="T20" i="23"/>
  <c r="R13" i="23"/>
  <c r="R17" i="23"/>
  <c r="R21" i="23"/>
  <c r="T13" i="23"/>
  <c r="T14" i="23"/>
  <c r="T15" i="23"/>
  <c r="T17" i="23"/>
  <c r="T18" i="23"/>
  <c r="T19" i="23"/>
  <c r="T21" i="23"/>
  <c r="T22" i="23"/>
  <c r="T23" i="23"/>
  <c r="R14" i="23"/>
  <c r="R15" i="23"/>
  <c r="R16" i="23"/>
  <c r="R18" i="23"/>
  <c r="R19" i="23"/>
  <c r="R20" i="23"/>
  <c r="R22" i="23"/>
  <c r="R23" i="23"/>
  <c r="R12" i="23"/>
  <c r="H1" i="11"/>
  <c r="I1" i="20"/>
  <c r="H1" i="33"/>
  <c r="H1" i="2"/>
  <c r="B42" i="20"/>
  <c r="B35" i="20"/>
  <c r="B30" i="20"/>
  <c r="W25" i="24" l="1"/>
  <c r="T25" i="24"/>
  <c r="W12" i="24"/>
  <c r="T12" i="24"/>
  <c r="X24" i="23"/>
  <c r="V24" i="23"/>
  <c r="R10" i="24" l="1"/>
  <c r="A68" i="1" l="1"/>
  <c r="A61" i="33" s="1"/>
  <c r="H17" i="1"/>
  <c r="D52" i="20" s="1"/>
  <c r="H53" i="22"/>
  <c r="H55" i="22"/>
  <c r="H57" i="22"/>
  <c r="H59" i="22"/>
  <c r="F35" i="20"/>
  <c r="F30" i="20"/>
  <c r="I33" i="22"/>
  <c r="T12" i="23"/>
  <c r="W1" i="24"/>
  <c r="W1" i="23"/>
  <c r="D5" i="22"/>
  <c r="H1" i="22"/>
  <c r="D5" i="21"/>
  <c r="H1" i="21"/>
  <c r="I32" i="2"/>
  <c r="I31" i="2"/>
  <c r="I30" i="2"/>
  <c r="I29" i="2"/>
  <c r="H72" i="22" l="1"/>
  <c r="H70" i="22"/>
  <c r="H76" i="22"/>
  <c r="H63" i="22"/>
  <c r="A62" i="20"/>
  <c r="F9" i="20"/>
  <c r="F21" i="20" s="1"/>
  <c r="R25" i="24"/>
  <c r="R12" i="24"/>
  <c r="T24" i="23"/>
  <c r="R24" i="23"/>
  <c r="Y2" i="23"/>
  <c r="A70" i="2"/>
  <c r="A70" i="11"/>
  <c r="I2" i="21"/>
  <c r="I2" i="22"/>
  <c r="Y2" i="24"/>
  <c r="D60" i="11"/>
  <c r="I9" i="20" l="1"/>
  <c r="I21" i="20" l="1"/>
  <c r="F38" i="20"/>
  <c r="F42" i="20" s="1"/>
  <c r="H50" i="1" l="1"/>
  <c r="A4" i="32" s="1"/>
  <c r="A69" i="1" s="1"/>
  <c r="F44" i="20"/>
  <c r="Y3" i="24" l="1"/>
  <c r="A63" i="20"/>
  <c r="Y3" i="23"/>
  <c r="I3" i="22"/>
  <c r="I3" i="21"/>
  <c r="A62" i="33"/>
  <c r="A71" i="11"/>
  <c r="A71" i="2"/>
</calcChain>
</file>

<file path=xl/comments1.xml><?xml version="1.0" encoding="utf-8"?>
<comments xmlns="http://schemas.openxmlformats.org/spreadsheetml/2006/main">
  <authors>
    <author>We</author>
  </authors>
  <commentList>
    <comment ref="H17"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<sst xmlns="http://schemas.openxmlformats.org/spreadsheetml/2006/main" count="448" uniqueCount="348">
  <si>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</si>
  <si>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</si>
  <si>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</si>
  <si>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</si>
  <si>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</si>
  <si>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</si>
  <si>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</si>
  <si>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</si>
  <si>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</si>
  <si>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</si>
  <si>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</si>
  <si>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</si>
  <si>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</si>
  <si>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</si>
  <si>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</si>
  <si>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</si>
  <si>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</si>
  <si>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</si>
  <si>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</si>
  <si>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</si>
  <si>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</si>
  <si>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</si>
  <si>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</si>
  <si>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</si>
  <si>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</si>
  <si>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Mittel anderer Stellen</t>
  </si>
  <si>
    <t>Sach- und Verwaltungsausgaben</t>
  </si>
  <si>
    <t>Kommunale Mittel</t>
  </si>
  <si>
    <t>Anlage 3: Übersicht über unterschriftsberechtigte Personen</t>
  </si>
  <si>
    <t>Name</t>
  </si>
  <si>
    <r>
      <t xml:space="preserve">Verfügungsberechtigung
</t>
    </r>
    <r>
      <rPr>
        <sz val="9"/>
        <rFont val="Arial"/>
        <family val="2"/>
      </rPr>
      <t>E-Einzeln
G-Gemeinsam</t>
    </r>
  </si>
  <si>
    <t>Unterschriftsprobe</t>
  </si>
  <si>
    <t>Funktion</t>
  </si>
  <si>
    <t>Bestätigt durch:</t>
  </si>
  <si>
    <t>Name in Druckschrift</t>
  </si>
  <si>
    <t>Anrechnungszeiten: Kann der/die Arbeitnehmer/in gleichwertige Berufserfahrungen
bei anderen Arbeitgebern vorweisen?</t>
  </si>
  <si>
    <t>(wenn ja, bitte auf einem gesonderten Blatt den Arbeitgeber, die Art und die Zeiten der Beschäftigung angeben!)</t>
  </si>
  <si>
    <t>Liegt das Einstellungsdatum (incl. o. g. Anrechnungszeiten) vor 11/2006?</t>
  </si>
  <si>
    <t>wenn ja:</t>
  </si>
  <si>
    <t>War der/die Arbeitnehmer/in am 31.10.2006</t>
  </si>
  <si>
    <t>Anzahl</t>
  </si>
  <si>
    <t>davon</t>
  </si>
  <si>
    <t>Tage</t>
  </si>
  <si>
    <t>wöchentliche Gesamtarbeitszeit lt. Arbeitsvertrag:</t>
  </si>
  <si>
    <t>in Stunden pro Woche</t>
  </si>
  <si>
    <t>davon wöchentliche Arbeitszeit im Projekt:</t>
  </si>
  <si>
    <r>
      <t>Bezeichnung</t>
    </r>
    <r>
      <rPr>
        <sz val="8"/>
        <rFont val="Arial"/>
        <family val="2"/>
      </rPr>
      <t xml:space="preserve"> (z. B. AVR)</t>
    </r>
  </si>
  <si>
    <r>
      <t xml:space="preserve">Umlage 2 </t>
    </r>
    <r>
      <rPr>
        <sz val="8"/>
        <rFont val="Arial"/>
        <family val="2"/>
      </rPr>
      <t>(gilt für alle Unternehmen)</t>
    </r>
  </si>
  <si>
    <r>
      <t>Ausgaben für Altersvorsorge/Zusatzversorgungskassen</t>
    </r>
    <r>
      <rPr>
        <sz val="8"/>
        <rFont val="Arial"/>
        <family val="2"/>
      </rPr>
      <t xml:space="preserve"> incl. mögl. SV-Beiträge</t>
    </r>
  </si>
  <si>
    <r>
      <t xml:space="preserve">Einmal- und Sonderzahlungen </t>
    </r>
    <r>
      <rPr>
        <sz val="8"/>
        <rFont val="Arial"/>
        <family val="2"/>
      </rPr>
      <t xml:space="preserve">gemäß tatsächlichem Anspruch für das Jahr
z. B. Urlaubs- und Weihnachtsgeld </t>
    </r>
    <r>
      <rPr>
        <b/>
        <u/>
        <sz val="9"/>
        <rFont val="Arial"/>
        <family val="2"/>
      </rPr>
      <t>ohne</t>
    </r>
    <r>
      <rPr>
        <sz val="9"/>
        <rFont val="Arial"/>
        <family val="2"/>
      </rPr>
      <t xml:space="preserve"> AG-SV und Umlagen</t>
    </r>
  </si>
  <si>
    <t>VbE-Zahl
pro Monat</t>
  </si>
  <si>
    <t>VbE-Zahl
pro Jahr</t>
  </si>
  <si>
    <t>Name, Vorname
(angestellte Verwaltungsfachkraft)</t>
  </si>
  <si>
    <t>I. Antragsteller</t>
  </si>
  <si>
    <t>Anschrift der
Verbraucherinsolvenz-
beratungsstelle</t>
  </si>
  <si>
    <t>II. Projektbezeichnung und Durchführungszeitraum</t>
  </si>
  <si>
    <t>F-INS</t>
  </si>
  <si>
    <t>Siehe Fußnote 1 Seite 1 dieses Antrages.</t>
  </si>
  <si>
    <r>
      <t>Landesmittel</t>
    </r>
    <r>
      <rPr>
        <sz val="9"/>
        <rFont val="Arial"/>
        <family val="2"/>
      </rPr>
      <t xml:space="preserve"> (beantragte Zuwendung)</t>
    </r>
  </si>
  <si>
    <t>Hinweis zum Subventionsbetrug</t>
  </si>
  <si>
    <t>Internet:</t>
  </si>
  <si>
    <t>Gesamtsumme der Ausgaben</t>
  </si>
  <si>
    <t>Gesamtsumme der Finanzierung</t>
  </si>
  <si>
    <t>Ausgaben für Personal</t>
  </si>
  <si>
    <t>Antrag</t>
  </si>
  <si>
    <t>Eingangsstempel:</t>
  </si>
  <si>
    <t>Antragsteller/Träger:</t>
  </si>
  <si>
    <t>Tel.-Nr.:</t>
  </si>
  <si>
    <t>E-Mail:</t>
  </si>
  <si>
    <t>Fax-Nr.:</t>
  </si>
  <si>
    <t>Projektbezeichnung:</t>
  </si>
  <si>
    <t>die im Antrag gemachten Angaben richtig und vollständig sind.</t>
  </si>
  <si>
    <t>Aktenzeichen:</t>
  </si>
  <si>
    <t>Antrag zur Förderung einer Verbraucherinsolvenzberatungsstelle</t>
  </si>
  <si>
    <t>Zuständiger Dachverband:</t>
  </si>
  <si>
    <t>Folgende Anlagen sind Bestandteil des Antrages und mit dem Antrag einzureichen:</t>
  </si>
  <si>
    <t>Nr. der Anlage</t>
  </si>
  <si>
    <t>Bezeichnung</t>
  </si>
  <si>
    <t>Bemerkungen</t>
  </si>
  <si>
    <t>1</t>
  </si>
  <si>
    <t>2</t>
  </si>
  <si>
    <t>4</t>
  </si>
  <si>
    <t>5</t>
  </si>
  <si>
    <t>8</t>
  </si>
  <si>
    <t>Ort, Datum</t>
  </si>
  <si>
    <t>verbleiben beim Antragsteller</t>
  </si>
  <si>
    <t>1.</t>
  </si>
  <si>
    <t>2.</t>
  </si>
  <si>
    <t>§ 264 StGB (Auszug)</t>
  </si>
  <si>
    <t>(1)</t>
  </si>
  <si>
    <t>Vertretungsberechtigte Person/en:</t>
  </si>
  <si>
    <t>Name, Vorname</t>
  </si>
  <si>
    <t>(2)</t>
  </si>
  <si>
    <t>(3)</t>
  </si>
  <si>
    <t>(4)</t>
  </si>
  <si>
    <t>(5)</t>
  </si>
  <si>
    <t>(6)</t>
  </si>
  <si>
    <t>(7)</t>
  </si>
  <si>
    <t>(8)</t>
  </si>
  <si>
    <t>bei Ende der Unterhaltspflicht im Förderjahr</t>
  </si>
  <si>
    <t>3.</t>
  </si>
  <si>
    <t>4.</t>
  </si>
  <si>
    <t>5.</t>
  </si>
  <si>
    <t>4.2</t>
  </si>
  <si>
    <t>5.1</t>
  </si>
  <si>
    <t>5.2</t>
  </si>
  <si>
    <t>VIB</t>
  </si>
  <si>
    <t>Schuldner-
beratung</t>
  </si>
  <si>
    <t>Schuld.
berat.</t>
  </si>
  <si>
    <t>Funktion in der
Beratungsstelle</t>
  </si>
  <si>
    <t>Arbeitsentgelt pro Monat</t>
  </si>
  <si>
    <t>in €</t>
  </si>
  <si>
    <t>Vermögenswirksame Leistungen pro Monat</t>
  </si>
  <si>
    <t>Personalausgaben pro Monat</t>
  </si>
  <si>
    <t>Sonstiges</t>
  </si>
  <si>
    <t>Gesamtbrutto für o. g. Beschäftigungszeitraum</t>
  </si>
  <si>
    <t>Beitrag zur Berufsgenossenschaft</t>
  </si>
  <si>
    <t>Gesamtsumme</t>
  </si>
  <si>
    <t>Private Mittel</t>
  </si>
  <si>
    <t>Eigenmittel des Antragstellers</t>
  </si>
  <si>
    <t>Spenden</t>
  </si>
  <si>
    <t>Funktion in der Beratungsstelle</t>
  </si>
  <si>
    <t>Beschäftigungszeitraum</t>
  </si>
  <si>
    <t>Änderungsbescheid vom:</t>
  </si>
  <si>
    <t>Befristung bis:</t>
  </si>
  <si>
    <t>Ist der/die Arbeitnehmer/in unterhaltspflichtig gegenüber Kindern,
die vor dem 01.01.2007 geboren sind?</t>
  </si>
  <si>
    <t>Name, Vorname:</t>
  </si>
  <si>
    <t>Geburtsdatum:</t>
  </si>
  <si>
    <t>Einstellungsdatum im Unternehmen:</t>
  </si>
  <si>
    <t>im beantragten Projekt beschäftigt:</t>
  </si>
  <si>
    <t>von</t>
  </si>
  <si>
    <t>bis</t>
  </si>
  <si>
    <t>Der/die Mitarbeiter/in wird vergütet nach:</t>
  </si>
  <si>
    <t>Entgeltgruppe</t>
  </si>
  <si>
    <t>Erfahrungsstufe</t>
  </si>
  <si>
    <t>Arbeitgeberanteil zur Sozialversicherung</t>
  </si>
  <si>
    <t>in %</t>
  </si>
  <si>
    <t>Der Antragsteller erklärt, dass</t>
  </si>
  <si>
    <t>7</t>
  </si>
  <si>
    <t>Einnahmen von Dritten</t>
  </si>
  <si>
    <r>
      <t xml:space="preserve">Umlage 1 </t>
    </r>
    <r>
      <rPr>
        <sz val="8"/>
        <rFont val="Arial"/>
        <family val="2"/>
      </rPr>
      <t>(gilt für Unternehmen &lt; 30 Mitarbeiter)</t>
    </r>
  </si>
  <si>
    <t>die Gesamtfinanzierung bei Gewährung der beantragten Förderung gesichert ist.</t>
  </si>
  <si>
    <t>Der Antrag auf Genehmigung des vorzeitigen Maßnahmebeginns wird hiermit gestellt:</t>
  </si>
  <si>
    <t>Bescheid (lt. Ziffer 4.1 der Richtlinie) vom:</t>
  </si>
  <si>
    <t>Unterschriftsvollmacht</t>
  </si>
  <si>
    <t>Förderbescheide anderer Mitfinanzierer</t>
  </si>
  <si>
    <t>Übersicht zu den Beratungs- und Verwaltungsfachkräften</t>
  </si>
  <si>
    <r>
      <t xml:space="preserve">Umlage 3 </t>
    </r>
    <r>
      <rPr>
        <sz val="8"/>
        <rFont val="Arial"/>
        <family val="2"/>
      </rPr>
      <t>(Insolvenzgeldumlage)</t>
    </r>
  </si>
  <si>
    <t>Qualifikation</t>
  </si>
  <si>
    <t>Name, Vorname
(juristische Fachkraft)</t>
  </si>
  <si>
    <t>Name, Vorname
(sozialpädagogische Fachkraft)</t>
  </si>
  <si>
    <t>Datum:</t>
  </si>
  <si>
    <t>Registerauszug/Satzung/Gesellschaftervertrag (bei Veränderungen)</t>
  </si>
  <si>
    <t>Gesamtausgaben</t>
  </si>
  <si>
    <t>Zuwendung
(Landesmittel)</t>
  </si>
  <si>
    <t>Funktion/Qualifikation:</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</si>
  <si>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</si>
  <si>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</si>
  <si>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</si>
  <si>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</si>
  <si>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</si>
  <si>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</si>
  <si>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</si>
  <si>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</si>
  <si>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</si>
  <si>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</si>
  <si>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</si>
  <si>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</si>
  <si>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</si>
  <si>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</si>
  <si>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</si>
  <si>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</si>
  <si>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</si>
  <si>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</si>
  <si>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</si>
  <si>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</si>
  <si>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</si>
  <si>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</si>
  <si>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</si>
  <si>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</si>
  <si>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</si>
  <si>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</si>
  <si>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</si>
  <si>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</si>
  <si>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</si>
  <si>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</si>
  <si>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</si>
  <si>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</si>
  <si>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</si>
  <si>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</si>
  <si>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</si>
  <si>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Übersicht über unterschriftsberechtigte Personen mit Unterschriftsprobe
(bei Veränderungen)</t>
  </si>
  <si>
    <t xml:space="preserve">3
</t>
  </si>
  <si>
    <t>Anzahl VbE (lt. Netzsplanung, Ziffer 4.3 der Richtlinie):</t>
  </si>
  <si>
    <t>dezentrale Beratungsangebote:</t>
  </si>
  <si>
    <r>
      <t xml:space="preserve">VbE-Zahl
pro Jahr
</t>
    </r>
    <r>
      <rPr>
        <sz val="7"/>
        <rFont val="Arial"/>
        <family val="2"/>
      </rPr>
      <t>(max. 2,0 VbE)</t>
    </r>
  </si>
  <si>
    <t>Handelt es sich um eine</t>
  </si>
  <si>
    <t>Bescheid (lt. Ziffer 2.3 der Richtlinie) vom:</t>
  </si>
  <si>
    <t>Änderungsdokumentation</t>
  </si>
  <si>
    <t>Version</t>
  </si>
  <si>
    <t>Datum</t>
  </si>
  <si>
    <t>Beschreibung der Änderung</t>
  </si>
  <si>
    <t>V 1.0</t>
  </si>
  <si>
    <t>Ersterstellung</t>
  </si>
  <si>
    <t>V 1.1</t>
  </si>
  <si>
    <t>1. Änderung</t>
  </si>
  <si>
    <t>V 1.2</t>
  </si>
  <si>
    <t>2. Änderung</t>
  </si>
  <si>
    <t>V 1.3</t>
  </si>
  <si>
    <t>V 1.4</t>
  </si>
  <si>
    <t>V 1.5</t>
  </si>
  <si>
    <t>V 1.6</t>
  </si>
  <si>
    <t>V 1.7</t>
  </si>
  <si>
    <t>V 1.8</t>
  </si>
  <si>
    <t>V 1.9</t>
  </si>
  <si>
    <t>V 1.10</t>
  </si>
  <si>
    <t>V 1.11</t>
  </si>
  <si>
    <t>3. Änderung</t>
  </si>
  <si>
    <t>4. Änderung</t>
  </si>
  <si>
    <t>5. Änderung</t>
  </si>
  <si>
    <t>6. Änderung</t>
  </si>
  <si>
    <t>7. Änderung</t>
  </si>
  <si>
    <t>8. Änderung</t>
  </si>
  <si>
    <t>9. Änderung</t>
  </si>
  <si>
    <t>10. Änderung</t>
  </si>
  <si>
    <t>Anpassung ANBest-P und 
Ergänzung der Abfrage zur Besserstellung im Punkt V. (neu) Angaben des Antragstellers</t>
  </si>
  <si>
    <t>Anschrift Antragsteller/Träger:¹</t>
  </si>
  <si>
    <t>Kontoinhaber:¹</t>
  </si>
  <si>
    <t>Bank, Ort:¹</t>
  </si>
  <si>
    <t>IBAN:¹</t>
  </si>
  <si>
    <t>BIC:¹</t>
  </si>
  <si>
    <t>Die folgenden Angaben sind nur erforderlich, wenn die beantragte 
Zuwendung für dieses Projekt mehr als 50.000 € beträgt:</t>
  </si>
  <si>
    <t>im Vorjahr</t>
  </si>
  <si>
    <t>im laufenden Geschäftsjahr (Prognose)</t>
  </si>
  <si>
    <t>für die geplante Projektlaufzeit (Prognose)</t>
  </si>
  <si>
    <t>(Nur bei Auseinanderfallen des laufenden Geschäftsjahres
und der geplanten Projektlaufzeit angeben!)</t>
  </si>
  <si>
    <t>Werden die Gesamtausgaben des Antragstellers 
überwiegend (größer als 50%) aus Zuwendungen 
der öffentlichen Hand bestritten, wird die Einhaltung 
des Besserstellungsverbotes bestätigt.</t>
  </si>
  <si>
    <t>V 1.12</t>
  </si>
  <si>
    <t>Umstellung auf Office-Version ab 2007 (Format .xlsx),
Entfernen der ANBest-P und ANBest-Gk (da über den Downloadbereich des Förderprogramms auf gfaw-thueringen.de abrufbar)</t>
  </si>
  <si>
    <t>§ 264 Strafgesetzbuch und §§ 3-5 Subventionsgesetz</t>
  </si>
  <si>
    <t>V 1.13</t>
  </si>
  <si>
    <t>Richtlinie zur Förderung der Verbraucher-
insolvenzberatung im Freistaat Thüringen</t>
  </si>
  <si>
    <r>
      <t>Anerkennung der Beratungsstelle durch das zuständige Ministerium:</t>
    </r>
    <r>
      <rPr>
        <sz val="9"/>
        <color rgb="FF0070C0"/>
        <rFont val="Arial"/>
        <family val="2"/>
      </rPr>
      <t xml:space="preserve"> </t>
    </r>
    <r>
      <rPr>
        <i/>
        <sz val="8"/>
        <color rgb="FF0070C0"/>
        <rFont val="Arial"/>
        <family val="2"/>
      </rPr>
      <t>(Bitte Bescheid/e beifügen!)</t>
    </r>
  </si>
  <si>
    <r>
      <t xml:space="preserve">Anerkennung des dezentralen Beratungsangebotes durch das zuständige Ministerium: </t>
    </r>
    <r>
      <rPr>
        <i/>
        <sz val="8"/>
        <color rgb="FF0070C0"/>
        <rFont val="Arial"/>
        <family val="2"/>
      </rPr>
      <t>(Bitte Bescheid/e beifügen!)</t>
    </r>
  </si>
  <si>
    <t>Berechnung der Personalausgaben (pro Beratungsfachkraft)</t>
  </si>
  <si>
    <t>Arbeitsverträge der Beratungsfachkräfte (bei Veränderungen)</t>
  </si>
  <si>
    <t>Sach- und Verwaltungsausgaben (pauschal)</t>
  </si>
  <si>
    <t>Personalausgaben Beratungsfachkräfte</t>
  </si>
  <si>
    <t>Verwaltungsfachkräfte</t>
  </si>
  <si>
    <r>
      <t>Beratungsfachkräfte</t>
    </r>
    <r>
      <rPr>
        <sz val="9"/>
        <rFont val="Arial"/>
        <family val="2"/>
      </rPr>
      <t xml:space="preserve"> (Punkt 1. des Ausgaben- und Finanzierungsplanes)</t>
    </r>
  </si>
  <si>
    <t>Vergütung für Beratungsfachkräfte inkl. Sozialabgaben</t>
  </si>
  <si>
    <r>
      <t>Verbindliche Arbeitsentgeltberechnung bezogen auf die Gesamtarbeitszeit:</t>
    </r>
    <r>
      <rPr>
        <sz val="8"/>
        <rFont val="Arial"/>
        <family val="2"/>
      </rPr>
      <t xml:space="preserve"> </t>
    </r>
    <r>
      <rPr>
        <i/>
        <sz val="8"/>
        <color rgb="FF0070C0"/>
        <rFont val="Arial"/>
        <family val="2"/>
      </rPr>
      <t>Eigene Formulare können genutzt werden!</t>
    </r>
  </si>
  <si>
    <t>Verbraucherinsolvenzberatungsstelle gem. Ziffer 2.1 der Richtlinie</t>
  </si>
  <si>
    <t>Fachberatungsstelle gem. Ziffer 2.5 der Richtlinie</t>
  </si>
  <si>
    <t>Erstantrag</t>
  </si>
  <si>
    <t>Änderungsantrag</t>
  </si>
  <si>
    <t>Anpassung des Ausgaben- und Finanzierungsplanes, der Übersichten zu den Fachkräften und des Anlagenverzeichnisses</t>
  </si>
  <si>
    <t>V 1.14</t>
  </si>
  <si>
    <t>Anpassung Punkt VII. Anlagen zum Antrag und 
Anpassung Anlage 6 (Übersicht zu den Fachkräften)</t>
  </si>
  <si>
    <t>V 1.15</t>
  </si>
  <si>
    <t>Anpassung der Erklärung zum Datenschutz</t>
  </si>
  <si>
    <t>ihm der Text vom § 264 Strafgesetzbuch und ein Auszug aus dem  Subventionsgesetz §§ 3-5 
ausgehändigt wurde (Anlage dieser Antragsvorlage) und er diese zur Kenntnis genommen hat.</t>
  </si>
  <si>
    <t>Beginn des Projektes:¹</t>
  </si>
  <si>
    <t>Ende des Projektes:¹</t>
  </si>
  <si>
    <t>V 1.16</t>
  </si>
  <si>
    <t>Ansprechpartner:</t>
  </si>
  <si>
    <t>Funktion des Ansprechpartners:</t>
  </si>
  <si>
    <t>* * * Status- und Funktionsbezeichnungen dieses Antrages gelten geschlechtsneutral. * * *</t>
  </si>
  <si>
    <t>Stempel, rechtsverbindliche Unterschrift/en des Antragstellers/Trägers</t>
  </si>
  <si>
    <t xml:space="preserve">Stempel, rechtsverbindliche Unterschrift/en des Antragstellers/Trägers </t>
  </si>
  <si>
    <t>V 1.17</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</si>
  <si>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</si>
  <si>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</si>
  <si>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</si>
  <si>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</si>
  <si>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</si>
  <si>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</si>
  <si>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</si>
  <si>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</si>
  <si>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</si>
  <si>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</si>
  <si>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</si>
  <si>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</si>
  <si>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</si>
  <si>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</si>
  <si>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</si>
  <si>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er zum Vorsteuerabzug gemäß § 15 UStG
und dies im Ausgabenplan berücksichtigt hat.</t>
  </si>
  <si>
    <t xml:space="preserve">Aktenzeichen: </t>
  </si>
  <si>
    <t>Anteil der Zuwendungen der öffentlichen Hand zur Finanzierung
der Gesamtausgaben des Antragstellers (in %):¹</t>
  </si>
  <si>
    <t>Gesamtausgaben (in €)¹</t>
  </si>
  <si>
    <t>Finanzierung des Projektes bezogen auf die Gesamtausgaben (in €)¹</t>
  </si>
  <si>
    <t xml:space="preserve">Stempel und rechtsverbindliche Unterschrift/en des Antragstellers/Trägers </t>
  </si>
  <si>
    <r>
      <t xml:space="preserve">Öffentliche Mittel </t>
    </r>
    <r>
      <rPr>
        <i/>
        <sz val="8"/>
        <color rgb="FF0070C0"/>
        <rFont val="Arial"/>
        <family val="2"/>
      </rPr>
      <t>(Bitte Bescheide beifügen!)</t>
    </r>
  </si>
  <si>
    <t>Anerkennungsbescheid Beratungsstelle des zuständigen Ministeriums
(bei Veränderungen)</t>
  </si>
  <si>
    <t xml:space="preserve">6
</t>
  </si>
  <si>
    <t>wöchentliche
Projektarbeits-
zeit (in h)</t>
  </si>
  <si>
    <t>wöchentliche
Arbeitszeit
(in h)</t>
  </si>
  <si>
    <t>projektbezogene
Personalausgaben
(in €)</t>
  </si>
  <si>
    <r>
      <t xml:space="preserve">davon
Landesmittel (in €)
</t>
    </r>
    <r>
      <rPr>
        <sz val="7"/>
        <rFont val="Arial"/>
        <family val="2"/>
      </rPr>
      <t>(max. TV-L E13)</t>
    </r>
  </si>
  <si>
    <r>
      <t xml:space="preserve">davon
Landesmittel (in €)
</t>
    </r>
    <r>
      <rPr>
        <sz val="7"/>
        <rFont val="Arial"/>
        <family val="2"/>
      </rPr>
      <t>(max. TV-L E10)</t>
    </r>
  </si>
  <si>
    <r>
      <t>Hinweis:</t>
    </r>
    <r>
      <rPr>
        <i/>
        <sz val="8"/>
        <color rgb="FF0070C0"/>
        <rFont val="Arial"/>
        <family val="2"/>
      </rPr>
      <t xml:space="preserve"> In die nachfolgenden Aufstellungen sind alle in der Beratungsstelle vom zuständigen Ministerium anerkannten hauptamtlich tätigen Beratungsfachkräfte und alle Verwaltungsfachkräfte aufzunehmen. Weiterhin ist für jede Beratungsfachkraft die Anlage 7 Berechnung der Personalausgaben auszufüllen!</t>
    </r>
  </si>
  <si>
    <t>Personal-
ausgaben
VIB
(in €)</t>
  </si>
  <si>
    <r>
      <t xml:space="preserve">davon
Landesmittel
(in €)
</t>
    </r>
    <r>
      <rPr>
        <sz val="7"/>
        <rFont val="Arial"/>
        <family val="2"/>
      </rPr>
      <t>(max. TV-L E10)</t>
    </r>
  </si>
  <si>
    <t>Anpassung der Fußnote 1 und der Hinweise zum § 264 StGB</t>
  </si>
  <si>
    <t>nicht AG-SV pflichtige Einmal- und Sonderzahlungen</t>
  </si>
  <si>
    <t>V 1.18</t>
  </si>
  <si>
    <t>Adressänderung</t>
  </si>
  <si>
    <t>Weimarische Straße 45/46</t>
  </si>
  <si>
    <t>99099 Erfurt</t>
  </si>
  <si>
    <t>Förderung einer Verbraucherinsolvenzberatungsstelle</t>
  </si>
  <si>
    <t>GFAW</t>
  </si>
  <si>
    <t>TLVwA</t>
  </si>
  <si>
    <t>V 2.0</t>
  </si>
  <si>
    <t>Übernahme des Formulars</t>
  </si>
  <si>
    <t>Thüringer Landesverwaltungsamt</t>
  </si>
  <si>
    <t>- Abteilungsgruppe Arbeits- und Wirtschaftsförderung</t>
  </si>
  <si>
    <t>ANBest-P/ANBest-Gk (abrufbar über den Downloadbereich des Förderprogramms auf: https://landesverwaltungsamt.thueringen.de unter Arbeits- und Wirtschaftsförderung)</t>
  </si>
  <si>
    <t>V 2.1</t>
  </si>
  <si>
    <t>Anpassung Ausgaben- und Finanzierungsplan an zusätzlichen HH-Titel</t>
  </si>
  <si>
    <t>4.3</t>
  </si>
  <si>
    <t>6.</t>
  </si>
  <si>
    <t>6.1</t>
  </si>
  <si>
    <t>6.2</t>
  </si>
  <si>
    <t>6.3</t>
  </si>
  <si>
    <t>Absicherung der erhöhten Beratungsbedarfe der 
Verbraucherinsolvenzberatungsstellen aus Titel 68606</t>
  </si>
  <si>
    <t>mit dem Projekt noch nicht begonnen wurde und auch vor Bekanntgabe des Zuwendungsbescheides nicht 
begonnen wird, sofern kein vorzeitiger Maßnahmebeginn genehmigt wurde. Als Vorhabenbeginn ist grund-
sätzlich auch der Abschluss eines der Ausführung zuzurechnenden Lieferungs- oder Leistungsvertrages zu 
werten.</t>
  </si>
  <si>
    <t>der beiliegende Ausgaben- und Finanzierungsplan nach den Grundsätzen einer sparsamen und wirt-
schaftlichen Haushaltsführung aufgestellt wurde und dass ihn die darin ausgewiesenen Beträge nach 
den ANBest-P bzw. ANBest-Gk binden. Weitere Deckungsmittel sind nicht vorhanden.</t>
  </si>
  <si>
    <t>keine Ausgaben geltend gemacht werden, die bereits vor Beginn entstanden sind oder erst nach 
Abschluss des Vorhabens entstehen würden.</t>
  </si>
  <si>
    <t>die Allgemeinen Nebenbestimmungen für Zuwendungen zur Projektförderung (ANBest-P bzw. ANBest-Gk) 
ausgehändigt wurden, er vom Inhalt Kenntnis genommen hat und diese als rechtsverbindlich anerkennt.</t>
  </si>
  <si>
    <t>er den betroffenen Personen im Sinne des Art. 4 DSGVO (z. B. Mitarbeiter, Ansprechpartner, Teilnehmer 
im Projekt) die Kenntnisnahme der "Datenschutzerklärung Förderverfahren" des TLVwA ermöglicht. Die 
allgemeinen oder auf den jeweiligen Empfänger orientierten Datenschutzerklärungen sind über den 
Bereich "FAQ Datenschutz" sowie über den Link https://landesverwaltungsamt.thueringen.de unter Arbeits- 
und Wirtschaftsförderung &gt; Soziales, Familie, Jugend und Sport &gt; Allgemeine Downloads zu den Richtlinien 
(SoFaJuSp) &gt; Downloads abrufbar.</t>
  </si>
  <si>
    <t>ihm bekannt ist, dass die Angaben zur Antragsberechtigung und zum Verwendungszweck subventions-
erheblich im Sinne § 264 Strafgesetzbuch in Verbindung mit §§ 3-5 Subventionsgesetz und dem 
Thüringer Subventionsgesetz (ThürSubvG) sind und er sich wegen unrichtigen, unvollständigen 
oder unterlassenen Angaben wegen Subventionsbetruges strafbar machen kann. Subventions-
erheblich sind insbesondere alle Tatsachen auf die die Fußnoten dieses Antragsformulars hin-
weisen.</t>
  </si>
  <si>
    <t>die Qualitätsstandards des zuständigen Ministeriums gemäß Richtlinie Ziffer 4.1 erfüllt sind und 
eingehalten werden.</t>
  </si>
  <si>
    <t>Anlage 6:</t>
  </si>
  <si>
    <t>Übersicht zu den Fachkräften der Verbraucherinsolvenzberatungsstelle (VIB) im Haushaltsjahr</t>
  </si>
  <si>
    <t>Übersicht zu den Fachkräften der Fachberatungsstelle im Haushaltsjahr</t>
  </si>
  <si>
    <t>Anlage 7: Berechnung der Personalausgaben</t>
  </si>
  <si>
    <t>(Kopiervorlage)</t>
  </si>
  <si>
    <t>Personenbezogene Angaben sind immer auszufüllen!</t>
  </si>
  <si>
    <r>
      <t xml:space="preserve">zusätzliche Pauschale für Personal-, Sach- und 
Verwaltungsausgaben 
</t>
    </r>
    <r>
      <rPr>
        <sz val="9"/>
        <rFont val="Arial"/>
        <family val="2"/>
      </rPr>
      <t>aus dem Sondervermögen Energiekrise (Kapitel 82 31, 
Titel 686 06) aufgrund der Übernahme der Beratung und 
Prüfung in Fällen von drohenden Energiesperren aus dem 
"Energie-Notfallfonds" (Sondervermögen Energiekrise, 
Kapitel 82 31, Titel 686 01)</t>
    </r>
  </si>
  <si>
    <t>V. Angaben zum Antragsteller¹</t>
  </si>
  <si>
    <t>VI. Angaben zum Antrag¹</t>
  </si>
  <si>
    <t>VII. Anlagen zum Antrag¹</t>
  </si>
  <si>
    <t>VIII. Ausgaben- und Finanzierungsplan</t>
  </si>
  <si>
    <r>
      <t>IX. Erklärungen des Antragstellers</t>
    </r>
    <r>
      <rPr>
        <i/>
        <sz val="9"/>
        <rFont val="Arial"/>
        <family val="2"/>
      </rPr>
      <t xml:space="preserve"> </t>
    </r>
    <r>
      <rPr>
        <i/>
        <sz val="9"/>
        <color rgb="FF0070C0"/>
        <rFont val="Arial"/>
        <family val="2"/>
      </rPr>
      <t>(Bitte Zutreffendes ankreuzen!)</t>
    </r>
  </si>
  <si>
    <t>III. Beantragte Zuwendung/Billigkeitsleistung</t>
  </si>
  <si>
    <r>
      <t xml:space="preserve">aus Landesmitteln </t>
    </r>
    <r>
      <rPr>
        <i/>
        <sz val="8"/>
        <rFont val="Arial"/>
        <family val="2"/>
      </rPr>
      <t>(für Personal, Sach- und Verwaltungsausgaben)</t>
    </r>
  </si>
  <si>
    <r>
      <t xml:space="preserve">aus Energie-Notfallfonds-Beratung </t>
    </r>
    <r>
      <rPr>
        <i/>
        <sz val="8"/>
        <rFont val="Arial"/>
        <family val="2"/>
      </rPr>
      <t>(Titel 686 06)</t>
    </r>
  </si>
  <si>
    <t>IV. Bankverbindung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</si>
</sst>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quot;€&quot;"/>
    <numFmt numFmtId="165" formatCode="dd/mm/yy;@"/>
    <numFmt numFmtId="166" formatCode="_-* #,##0.00\ [$€-1]_-;\-* #,##0.00\ [$€-1]_-;_-* &quot;-&quot;??\ [$€-1]_-"/>
    <numFmt numFmtId="167" formatCode="0.0"/>
    <numFmt numFmtId="168" formatCode="0.000%"/>
    <numFmt numFmtId="169" formatCode="#,##0.00;\-#,##0.00;"/>
    <numFmt numFmtId="170" formatCode="0.000;;"/>
    <numFmt numFmtId="171" formatCode="0.000000;;"/>
  </numFmts>
  <fonts count="47" x14ac:knownFonts="1">
    <font>
      <sz val="10"/>
      <name val="Arial"/>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i/>
      <sz val="9"/>
      <name val="Arial"/>
      <family val="2"/>
    </font>
    <font>
      <i/>
      <sz val="8"/>
      <name val="Arial"/>
      <family val="2"/>
    </font>
    <font>
      <b/>
      <u/>
      <sz val="9"/>
      <name val="Arial"/>
      <family val="2"/>
    </font>
    <font>
      <b/>
      <sz val="12"/>
      <name val="Arial"/>
      <family val="2"/>
    </font>
    <font>
      <b/>
      <sz val="8"/>
      <name val="Arial"/>
      <family val="2"/>
    </font>
    <font>
      <b/>
      <sz val="8"/>
      <color indexed="10"/>
      <name val="Arial"/>
      <family val="2"/>
    </font>
    <font>
      <u/>
      <sz val="9"/>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9"/>
      <color theme="0" tint="-0.499984740745262"/>
      <name val="Arial"/>
      <family val="2"/>
    </font>
    <font>
      <i/>
      <sz val="8"/>
      <color rgb="FF0070C0"/>
      <name val="Arial"/>
      <family val="2"/>
    </font>
    <font>
      <sz val="10"/>
      <color rgb="FF000000"/>
      <name val="Arial"/>
      <family val="2"/>
    </font>
    <font>
      <sz val="9"/>
      <color rgb="FF0070C0"/>
      <name val="Arial"/>
      <family val="2"/>
    </font>
    <font>
      <i/>
      <u/>
      <sz val="8"/>
      <color rgb="FF0070C0"/>
      <name val="Arial"/>
      <family val="2"/>
    </font>
    <font>
      <i/>
      <sz val="9"/>
      <color rgb="FF0070C0"/>
      <name val="Arial"/>
      <family val="2"/>
    </font>
    <font>
      <b/>
      <sz val="18"/>
      <name val="Arial"/>
      <family val="2"/>
    </font>
    <font>
      <b/>
      <sz val="14"/>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59999389629810485"/>
        <bgColor indexed="64"/>
      </patternFill>
    </fill>
  </fills>
  <borders count="5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double">
        <color theme="0" tint="-0.499984740745262"/>
      </bottom>
      <diagonal/>
    </border>
    <border>
      <left/>
      <right/>
      <top style="double">
        <color theme="0" tint="-0.499984740745262"/>
      </top>
      <bottom/>
      <diagonal/>
    </border>
    <border>
      <left style="hair">
        <color indexed="64"/>
      </left>
      <right/>
      <top style="hair">
        <color indexed="64"/>
      </top>
      <bottom/>
      <diagonal/>
    </border>
    <border>
      <left/>
      <right style="hair">
        <color indexed="64"/>
      </right>
      <top style="hair">
        <color indexed="64"/>
      </top>
      <bottom style="thin">
        <color indexed="64"/>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hair">
        <color theme="0" tint="-0.499984740745262"/>
      </bottom>
      <diagonal/>
    </border>
    <border>
      <left/>
      <right/>
      <top/>
      <bottom style="hair">
        <color theme="0" tint="-0.499984740745262"/>
      </bottom>
      <diagonal/>
    </border>
  </borders>
  <cellStyleXfs count="51">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1" fillId="9"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2" fillId="2" borderId="1" applyNumberFormat="0" applyAlignment="0" applyProtection="0"/>
    <xf numFmtId="0" fontId="23" fillId="2" borderId="2" applyNumberFormat="0" applyAlignment="0" applyProtection="0"/>
    <xf numFmtId="0" fontId="24" fillId="3"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166" fontId="2" fillId="0" borderId="0" applyFont="0" applyFill="0" applyBorder="0" applyAlignment="0" applyProtection="0"/>
    <xf numFmtId="0" fontId="27" fillId="14" borderId="0" applyNumberFormat="0" applyBorder="0" applyAlignment="0" applyProtection="0"/>
    <xf numFmtId="0" fontId="28" fillId="3" borderId="0" applyNumberFormat="0" applyBorder="0" applyAlignment="0" applyProtection="0"/>
    <xf numFmtId="0" fontId="1" fillId="4" borderId="4" applyNumberFormat="0" applyFont="0" applyAlignment="0" applyProtection="0"/>
    <xf numFmtId="0" fontId="29" fillId="15" borderId="0" applyNumberFormat="0" applyBorder="0" applyAlignment="0" applyProtection="0"/>
    <xf numFmtId="0" fontId="37" fillId="0" borderId="0"/>
    <xf numFmtId="0" fontId="2" fillId="0" borderId="0"/>
    <xf numFmtId="0" fontId="1" fillId="0" borderId="0" applyBorder="0"/>
    <xf numFmtId="0" fontId="2" fillId="0" borderId="0"/>
    <xf numFmtId="0" fontId="2" fillId="0" borderId="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16" borderId="9" applyNumberFormat="0" applyAlignment="0" applyProtection="0"/>
    <xf numFmtId="0" fontId="1" fillId="0" borderId="0"/>
    <xf numFmtId="0" fontId="1" fillId="0" borderId="0"/>
    <xf numFmtId="0" fontId="2" fillId="0" borderId="0"/>
  </cellStyleXfs>
  <cellXfs count="433">
    <xf numFmtId="0" fontId="0" fillId="0" borderId="0" xfId="0"/>
    <xf numFmtId="0" fontId="5" fillId="0" borderId="0" xfId="0" applyFont="1" applyFill="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7" fillId="0" borderId="0" xfId="0" applyFont="1" applyFill="1" applyBorder="1" applyAlignment="1" applyProtection="1">
      <alignment vertical="center"/>
    </xf>
    <xf numFmtId="0" fontId="5" fillId="0" borderId="0" xfId="0" applyFont="1" applyFill="1" applyAlignment="1" applyProtection="1">
      <alignment horizontal="right" vertical="center"/>
    </xf>
    <xf numFmtId="0" fontId="7" fillId="0" borderId="0" xfId="0" applyFont="1" applyFill="1" applyAlignment="1" applyProtection="1">
      <alignment vertical="center"/>
    </xf>
    <xf numFmtId="0" fontId="9" fillId="0" borderId="0" xfId="0" applyFont="1" applyFill="1" applyAlignment="1" applyProtection="1">
      <alignment horizontal="right" vertical="center"/>
    </xf>
    <xf numFmtId="0" fontId="5" fillId="0" borderId="0" xfId="0" applyFont="1" applyFill="1" applyBorder="1" applyAlignment="1" applyProtection="1">
      <alignment horizontal="right" vertical="center"/>
    </xf>
    <xf numFmtId="0" fontId="5" fillId="0" borderId="0" xfId="0" applyFont="1" applyFill="1" applyAlignment="1" applyProtection="1">
      <alignment vertical="center" wrapText="1"/>
    </xf>
    <xf numFmtId="0" fontId="5" fillId="0" borderId="0" xfId="0" applyFont="1" applyFill="1" applyAlignment="1">
      <alignment vertical="center" wrapText="1"/>
    </xf>
    <xf numFmtId="0" fontId="5" fillId="0" borderId="0" xfId="0"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4" fillId="0" borderId="0" xfId="0" applyFont="1" applyFill="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49" fontId="3" fillId="0" borderId="12" xfId="37" applyNumberFormat="1" applyFont="1" applyFill="1" applyBorder="1" applyAlignment="1" applyProtection="1">
      <alignment wrapText="1"/>
    </xf>
    <xf numFmtId="49" fontId="5"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5" fillId="0" borderId="0" xfId="0" applyNumberFormat="1" applyFont="1" applyFill="1" applyAlignment="1" applyProtection="1">
      <alignment vertical="center"/>
    </xf>
    <xf numFmtId="0" fontId="5" fillId="0" borderId="12" xfId="0" applyFont="1" applyBorder="1" applyAlignment="1" applyProtection="1">
      <alignment vertical="center"/>
    </xf>
    <xf numFmtId="0" fontId="5" fillId="0" borderId="12" xfId="0" applyFont="1" applyFill="1" applyBorder="1" applyAlignment="1" applyProtection="1">
      <alignment horizontal="left" vertical="center"/>
    </xf>
    <xf numFmtId="4" fontId="5" fillId="0" borderId="12" xfId="0" applyNumberFormat="1" applyFont="1" applyFill="1" applyBorder="1" applyAlignment="1" applyProtection="1">
      <alignment horizontal="left" vertical="center"/>
    </xf>
    <xf numFmtId="4" fontId="5" fillId="0" borderId="0" xfId="0" applyNumberFormat="1" applyFont="1" applyFill="1" applyBorder="1" applyAlignment="1" applyProtection="1">
      <alignment horizontal="left" vertical="center"/>
    </xf>
    <xf numFmtId="4" fontId="5" fillId="0" borderId="13" xfId="0" applyNumberFormat="1" applyFont="1" applyFill="1" applyBorder="1" applyAlignment="1" applyProtection="1">
      <alignment horizontal="left" vertical="center"/>
    </xf>
    <xf numFmtId="0" fontId="13" fillId="0" borderId="0" xfId="0" applyFont="1" applyFill="1" applyAlignment="1" applyProtection="1">
      <alignment vertical="center"/>
    </xf>
    <xf numFmtId="1" fontId="5" fillId="0" borderId="15" xfId="0" applyNumberFormat="1" applyFont="1" applyFill="1" applyBorder="1" applyAlignment="1" applyProtection="1">
      <alignment horizontal="center" vertical="center"/>
    </xf>
    <xf numFmtId="165" fontId="5" fillId="17" borderId="15" xfId="0" applyNumberFormat="1" applyFont="1" applyFill="1" applyBorder="1" applyAlignment="1" applyProtection="1">
      <alignment horizontal="center" vertical="center"/>
      <protection locked="0"/>
    </xf>
    <xf numFmtId="167" fontId="5" fillId="17" borderId="15" xfId="0" applyNumberFormat="1" applyFont="1" applyFill="1" applyBorder="1" applyAlignment="1" applyProtection="1">
      <alignment horizontal="center" vertical="center"/>
      <protection locked="0"/>
    </xf>
    <xf numFmtId="49" fontId="4" fillId="0" borderId="0" xfId="0" applyNumberFormat="1" applyFont="1" applyFill="1" applyAlignment="1" applyProtection="1">
      <alignment vertical="center"/>
    </xf>
    <xf numFmtId="0" fontId="5" fillId="0" borderId="0" xfId="0" applyFont="1" applyFill="1" applyBorder="1" applyAlignment="1" applyProtection="1">
      <alignment horizontal="right" vertical="center" indent="1"/>
    </xf>
    <xf numFmtId="1" fontId="5" fillId="0" borderId="0" xfId="0" applyNumberFormat="1" applyFont="1" applyFill="1" applyBorder="1" applyAlignment="1" applyProtection="1">
      <alignment horizontal="center" vertical="center"/>
    </xf>
    <xf numFmtId="49" fontId="5" fillId="18" borderId="15" xfId="0" applyNumberFormat="1" applyFont="1" applyFill="1" applyBorder="1" applyAlignment="1" applyProtection="1">
      <alignment horizontal="center" vertical="center"/>
      <protection locked="0"/>
    </xf>
    <xf numFmtId="0" fontId="11" fillId="0" borderId="0" xfId="0" applyFont="1" applyFill="1" applyAlignment="1" applyProtection="1">
      <alignment horizontal="center" vertical="center"/>
    </xf>
    <xf numFmtId="4" fontId="7" fillId="0" borderId="0" xfId="0" applyNumberFormat="1" applyFont="1" applyFill="1" applyBorder="1" applyAlignment="1" applyProtection="1">
      <alignment horizontal="center" vertical="center"/>
    </xf>
    <xf numFmtId="49" fontId="7" fillId="0" borderId="14" xfId="0" applyNumberFormat="1" applyFont="1" applyFill="1" applyBorder="1" applyAlignment="1" applyProtection="1">
      <alignment vertical="center"/>
    </xf>
    <xf numFmtId="0" fontId="7" fillId="0" borderId="14" xfId="0" applyFont="1" applyFill="1" applyBorder="1" applyAlignment="1" applyProtection="1">
      <alignment vertical="center"/>
    </xf>
    <xf numFmtId="0" fontId="11" fillId="0" borderId="14" xfId="0" applyFont="1" applyFill="1" applyBorder="1" applyAlignment="1" applyProtection="1">
      <alignment horizontal="center" vertical="center"/>
    </xf>
    <xf numFmtId="0" fontId="8" fillId="0" borderId="0" xfId="0" applyFont="1" applyFill="1" applyBorder="1" applyAlignment="1" applyProtection="1">
      <alignment vertical="top"/>
    </xf>
    <xf numFmtId="0" fontId="14" fillId="0" borderId="0" xfId="0" applyFont="1" applyFill="1" applyAlignment="1" applyProtection="1">
      <alignment vertical="center"/>
    </xf>
    <xf numFmtId="3" fontId="7" fillId="0" borderId="0" xfId="0" applyNumberFormat="1" applyFont="1" applyFill="1" applyBorder="1" applyAlignment="1" applyProtection="1">
      <alignment horizontal="right" vertical="center" indent="2"/>
    </xf>
    <xf numFmtId="3" fontId="5" fillId="0" borderId="0" xfId="0" applyNumberFormat="1" applyFont="1" applyFill="1" applyBorder="1" applyAlignment="1" applyProtection="1">
      <alignment horizontal="right" vertical="center" indent="8"/>
    </xf>
    <xf numFmtId="3" fontId="7" fillId="0" borderId="0" xfId="0" applyNumberFormat="1" applyFont="1" applyFill="1" applyBorder="1" applyAlignment="1" applyProtection="1">
      <alignment horizontal="right" vertical="center" indent="8"/>
    </xf>
    <xf numFmtId="49" fontId="5" fillId="0" borderId="0" xfId="0" applyNumberFormat="1" applyFont="1" applyFill="1" applyBorder="1" applyAlignment="1" applyProtection="1">
      <alignment horizontal="left" vertical="center" indent="1"/>
    </xf>
    <xf numFmtId="49" fontId="3" fillId="0" borderId="16" xfId="0" applyNumberFormat="1" applyFont="1" applyFill="1" applyBorder="1" applyAlignment="1" applyProtection="1">
      <alignment horizontal="center" vertical="center"/>
    </xf>
    <xf numFmtId="49" fontId="3" fillId="0" borderId="17" xfId="0" applyNumberFormat="1" applyFont="1" applyFill="1" applyBorder="1" applyAlignment="1" applyProtection="1">
      <alignment horizontal="center" vertical="center"/>
    </xf>
    <xf numFmtId="164" fontId="7" fillId="0" borderId="0" xfId="0" applyNumberFormat="1" applyFont="1" applyFill="1" applyBorder="1" applyAlignment="1" applyProtection="1">
      <alignment horizontal="center" vertical="center"/>
    </xf>
    <xf numFmtId="0" fontId="5" fillId="0" borderId="0" xfId="0" applyFont="1" applyAlignment="1">
      <alignment vertical="center"/>
    </xf>
    <xf numFmtId="0" fontId="4"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5" fillId="0" borderId="0" xfId="0" applyFont="1" applyFill="1" applyBorder="1" applyAlignment="1" applyProtection="1">
      <alignment horizontal="left" vertical="center" indent="1"/>
    </xf>
    <xf numFmtId="4" fontId="5" fillId="0" borderId="0" xfId="0" applyNumberFormat="1" applyFont="1" applyFill="1" applyBorder="1" applyAlignment="1" applyProtection="1">
      <alignment horizontal="right" vertical="center" indent="1"/>
    </xf>
    <xf numFmtId="4" fontId="5" fillId="0" borderId="0" xfId="0" applyNumberFormat="1" applyFont="1" applyFill="1" applyBorder="1" applyAlignment="1" applyProtection="1">
      <alignment horizontal="left" vertical="center" indent="2"/>
    </xf>
    <xf numFmtId="0" fontId="11" fillId="0" borderId="0" xfId="0" applyFont="1" applyFill="1" applyAlignment="1" applyProtection="1">
      <alignment horizontal="right" vertical="center" indent="1"/>
    </xf>
    <xf numFmtId="168" fontId="5" fillId="17" borderId="15" xfId="0" applyNumberFormat="1" applyFont="1" applyFill="1" applyBorder="1" applyAlignment="1" applyProtection="1">
      <alignment horizontal="right" vertical="center" indent="1"/>
      <protection locked="0"/>
    </xf>
    <xf numFmtId="0" fontId="7" fillId="0" borderId="0" xfId="0" applyFont="1" applyBorder="1" applyAlignment="1" applyProtection="1">
      <alignment vertical="center"/>
    </xf>
    <xf numFmtId="0" fontId="5" fillId="0" borderId="0" xfId="0" applyFont="1" applyBorder="1" applyAlignment="1" applyProtection="1">
      <alignment vertical="center"/>
    </xf>
    <xf numFmtId="0" fontId="4" fillId="0" borderId="0" xfId="0" applyFont="1" applyFill="1" applyBorder="1" applyAlignment="1" applyProtection="1">
      <alignment vertical="top" wrapText="1"/>
    </xf>
    <xf numFmtId="0" fontId="18" fillId="0" borderId="0" xfId="0" applyFont="1" applyFill="1" applyBorder="1" applyAlignment="1" applyProtection="1">
      <alignment horizontal="center" vertical="top"/>
    </xf>
    <xf numFmtId="0" fontId="18" fillId="0" borderId="0" xfId="0" applyFont="1" applyFill="1" applyBorder="1" applyAlignment="1" applyProtection="1">
      <alignment horizontal="center" vertical="center"/>
    </xf>
    <xf numFmtId="0" fontId="12" fillId="0" borderId="0" xfId="0" applyNumberFormat="1" applyFont="1" applyAlignment="1">
      <alignment vertical="center"/>
    </xf>
    <xf numFmtId="0" fontId="12" fillId="0" borderId="0" xfId="0" applyFont="1" applyFill="1" applyAlignment="1" applyProtection="1">
      <alignment horizontal="left" vertical="center"/>
    </xf>
    <xf numFmtId="0" fontId="12" fillId="0" borderId="0" xfId="0" applyFont="1" applyFill="1" applyAlignment="1" applyProtection="1">
      <alignment vertical="center"/>
    </xf>
    <xf numFmtId="14" fontId="5" fillId="17" borderId="12" xfId="0" applyNumberFormat="1" applyFont="1" applyFill="1" applyBorder="1" applyAlignment="1" applyProtection="1">
      <alignment vertical="center"/>
      <protection locked="0" hidden="1"/>
    </xf>
    <xf numFmtId="0" fontId="12" fillId="0" borderId="0" xfId="0" applyNumberFormat="1" applyFont="1" applyAlignment="1" applyProtection="1">
      <alignment vertical="center"/>
    </xf>
    <xf numFmtId="0" fontId="12" fillId="0" borderId="0" xfId="0" applyNumberFormat="1" applyFont="1" applyFill="1" applyAlignment="1" applyProtection="1">
      <alignment vertical="center"/>
    </xf>
    <xf numFmtId="0" fontId="12" fillId="0" borderId="0" xfId="0" applyNumberFormat="1" applyFont="1" applyFill="1" applyAlignment="1" applyProtection="1">
      <alignment horizontal="right"/>
    </xf>
    <xf numFmtId="0" fontId="12" fillId="0" borderId="0" xfId="0" applyNumberFormat="1" applyFont="1" applyFill="1" applyAlignment="1" applyProtection="1">
      <alignment horizontal="right" vertical="top"/>
    </xf>
    <xf numFmtId="49" fontId="15" fillId="0" borderId="0" xfId="39" applyNumberFormat="1" applyFont="1" applyFill="1" applyAlignment="1" applyProtection="1">
      <alignment horizontal="left" vertical="top"/>
    </xf>
    <xf numFmtId="0" fontId="0" fillId="0" borderId="0" xfId="0" applyAlignment="1" applyProtection="1">
      <alignment vertical="center"/>
    </xf>
    <xf numFmtId="0" fontId="0" fillId="0" borderId="0" xfId="0" applyBorder="1" applyAlignment="1" applyProtection="1">
      <alignment vertical="center"/>
    </xf>
    <xf numFmtId="49" fontId="3" fillId="0" borderId="17" xfId="0" applyNumberFormat="1" applyFont="1" applyFill="1" applyBorder="1" applyAlignment="1" applyProtection="1">
      <alignment horizontal="center" vertical="center" wrapText="1"/>
    </xf>
    <xf numFmtId="0" fontId="2" fillId="0" borderId="19" xfId="0" applyFont="1" applyFill="1" applyBorder="1" applyAlignment="1" applyProtection="1">
      <alignment vertical="center"/>
    </xf>
    <xf numFmtId="0" fontId="2" fillId="0" borderId="0" xfId="0" applyFont="1" applyAlignment="1" applyProtection="1">
      <alignment vertical="center"/>
    </xf>
    <xf numFmtId="0" fontId="3" fillId="0" borderId="16" xfId="37" applyFont="1" applyFill="1" applyBorder="1" applyAlignment="1" applyProtection="1">
      <alignment vertical="center"/>
    </xf>
    <xf numFmtId="0" fontId="3" fillId="0" borderId="23" xfId="37" applyFont="1" applyFill="1" applyBorder="1" applyAlignment="1" applyProtection="1">
      <alignment vertical="center"/>
    </xf>
    <xf numFmtId="0" fontId="3" fillId="0" borderId="17" xfId="37" applyFont="1" applyFill="1" applyBorder="1" applyAlignment="1" applyProtection="1">
      <alignment vertical="center"/>
    </xf>
    <xf numFmtId="0" fontId="3" fillId="0" borderId="24" xfId="37" applyFont="1" applyFill="1" applyBorder="1" applyAlignment="1" applyProtection="1">
      <alignment vertical="center"/>
    </xf>
    <xf numFmtId="0" fontId="3" fillId="0" borderId="17" xfId="37" applyFont="1" applyFill="1" applyBorder="1" applyAlignment="1" applyProtection="1">
      <alignment horizontal="left" vertical="center" indent="1"/>
    </xf>
    <xf numFmtId="0" fontId="2" fillId="0" borderId="17" xfId="0" applyFont="1" applyFill="1" applyBorder="1" applyAlignment="1" applyProtection="1">
      <alignment vertical="center"/>
    </xf>
    <xf numFmtId="0" fontId="2" fillId="0" borderId="0" xfId="36" applyNumberFormat="1" applyAlignment="1" applyProtection="1">
      <alignment vertical="center"/>
      <protection hidden="1"/>
    </xf>
    <xf numFmtId="0" fontId="2" fillId="0" borderId="0" xfId="36" applyNumberFormat="1" applyAlignment="1" applyProtection="1">
      <alignment horizontal="center" vertical="center"/>
      <protection hidden="1"/>
    </xf>
    <xf numFmtId="0" fontId="2" fillId="0" borderId="0" xfId="36" applyNumberFormat="1" applyBorder="1" applyAlignment="1" applyProtection="1">
      <alignment vertical="center"/>
      <protection hidden="1"/>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2" fillId="0" borderId="0" xfId="38" applyFont="1" applyAlignment="1" applyProtection="1">
      <alignment vertical="center"/>
      <protection hidden="1"/>
    </xf>
    <xf numFmtId="0" fontId="2" fillId="0" borderId="0" xfId="38" applyFont="1" applyBorder="1" applyAlignment="1" applyProtection="1">
      <alignment vertical="center"/>
      <protection hidden="1"/>
    </xf>
    <xf numFmtId="0" fontId="3" fillId="0" borderId="0" xfId="38" applyFont="1" applyBorder="1" applyAlignment="1" applyProtection="1">
      <alignment horizontal="left" vertical="center" indent="1"/>
      <protection hidden="1"/>
    </xf>
    <xf numFmtId="0" fontId="3" fillId="0" borderId="0" xfId="38" applyFont="1" applyBorder="1" applyAlignment="1" applyProtection="1">
      <alignment vertical="center"/>
      <protection hidden="1"/>
    </xf>
    <xf numFmtId="0" fontId="2" fillId="0" borderId="0" xfId="0" applyFont="1" applyBorder="1" applyAlignment="1" applyProtection="1">
      <alignment vertical="center"/>
    </xf>
    <xf numFmtId="0" fontId="2" fillId="0" borderId="0" xfId="0" applyFont="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Border="1" applyAlignment="1" applyProtection="1">
      <alignment horizontal="left" vertical="center" indent="1"/>
    </xf>
    <xf numFmtId="0" fontId="2" fillId="0" borderId="0" xfId="0" applyFont="1" applyBorder="1" applyAlignment="1" applyProtection="1">
      <alignment vertical="center"/>
      <protection hidden="1"/>
    </xf>
    <xf numFmtId="0" fontId="2" fillId="0" borderId="19" xfId="0" applyFont="1" applyBorder="1" applyAlignment="1" applyProtection="1">
      <alignment horizontal="left" vertical="center" indent="1"/>
    </xf>
    <xf numFmtId="0" fontId="2" fillId="0" borderId="19" xfId="0" applyFont="1" applyBorder="1" applyAlignment="1" applyProtection="1">
      <alignment vertical="center"/>
      <protection hidden="1"/>
    </xf>
    <xf numFmtId="0" fontId="2" fillId="0" borderId="0" xfId="0" applyFont="1" applyBorder="1" applyAlignment="1" applyProtection="1">
      <alignment horizontal="left" vertical="center" indent="1"/>
      <protection hidden="1"/>
    </xf>
    <xf numFmtId="49" fontId="2" fillId="0" borderId="0" xfId="0" applyNumberFormat="1" applyFont="1" applyFill="1" applyBorder="1" applyAlignment="1" applyProtection="1">
      <alignment vertical="center"/>
    </xf>
    <xf numFmtId="0" fontId="2" fillId="0" borderId="0" xfId="0" applyFont="1" applyFill="1" applyBorder="1" applyAlignment="1" applyProtection="1">
      <alignment horizontal="center" vertical="center"/>
    </xf>
    <xf numFmtId="0" fontId="4" fillId="0" borderId="0" xfId="0" applyFont="1" applyFill="1" applyBorder="1" applyAlignment="1" applyProtection="1">
      <alignment vertical="top" wrapText="1"/>
    </xf>
    <xf numFmtId="49" fontId="7" fillId="0" borderId="0" xfId="0" applyNumberFormat="1" applyFont="1" applyFill="1" applyBorder="1" applyAlignment="1" applyProtection="1">
      <alignment horizontal="left" vertical="center" indent="1"/>
    </xf>
    <xf numFmtId="49" fontId="5" fillId="0" borderId="0" xfId="0" applyNumberFormat="1" applyFont="1" applyFill="1" applyAlignment="1" applyProtection="1">
      <alignment horizontal="left" vertical="center" indent="1"/>
    </xf>
    <xf numFmtId="49" fontId="5" fillId="0" borderId="0" xfId="0" applyNumberFormat="1" applyFont="1" applyAlignment="1" applyProtection="1">
      <alignment horizontal="left" vertical="center" indent="1"/>
    </xf>
    <xf numFmtId="49" fontId="5" fillId="0" borderId="0" xfId="0" applyNumberFormat="1" applyFont="1" applyBorder="1" applyAlignment="1" applyProtection="1">
      <alignment horizontal="left" vertical="center" indent="1"/>
    </xf>
    <xf numFmtId="49" fontId="5" fillId="0" borderId="12" xfId="0" applyNumberFormat="1" applyFont="1" applyBorder="1" applyAlignment="1" applyProtection="1">
      <alignment horizontal="left" vertical="center" indent="1"/>
    </xf>
    <xf numFmtId="0" fontId="18" fillId="0" borderId="0" xfId="0" applyFont="1" applyFill="1" applyBorder="1" applyAlignment="1" applyProtection="1">
      <alignment horizontal="left" vertical="top" indent="1"/>
    </xf>
    <xf numFmtId="14" fontId="5" fillId="17" borderId="12" xfId="0" applyNumberFormat="1" applyFont="1" applyFill="1" applyBorder="1" applyAlignment="1" applyProtection="1">
      <alignment horizontal="right" vertical="center"/>
      <protection locked="0" hidden="1"/>
    </xf>
    <xf numFmtId="0" fontId="5" fillId="0" borderId="12" xfId="0" applyFont="1" applyFill="1" applyBorder="1" applyAlignment="1" applyProtection="1">
      <alignment vertical="center"/>
    </xf>
    <xf numFmtId="0" fontId="5" fillId="0" borderId="20" xfId="0" applyFont="1" applyFill="1" applyBorder="1" applyAlignment="1" applyProtection="1">
      <alignment vertical="center"/>
    </xf>
    <xf numFmtId="0" fontId="2" fillId="0" borderId="22" xfId="0" applyFont="1" applyFill="1" applyBorder="1" applyAlignment="1" applyProtection="1">
      <alignment horizontal="left" vertical="center" indent="2"/>
      <protection hidden="1"/>
    </xf>
    <xf numFmtId="0" fontId="2" fillId="0" borderId="21" xfId="0" applyFont="1" applyBorder="1" applyAlignment="1" applyProtection="1">
      <alignment vertical="center"/>
      <protection hidden="1"/>
    </xf>
    <xf numFmtId="0" fontId="2" fillId="0" borderId="22" xfId="0" applyNumberFormat="1" applyFont="1" applyFill="1" applyBorder="1" applyAlignment="1" applyProtection="1">
      <alignment horizontal="left" vertical="center" indent="2"/>
      <protection hidden="1"/>
    </xf>
    <xf numFmtId="49" fontId="5" fillId="0" borderId="28" xfId="0" applyNumberFormat="1" applyFont="1" applyFill="1" applyBorder="1" applyAlignment="1" applyProtection="1">
      <alignment vertical="center"/>
    </xf>
    <xf numFmtId="49" fontId="5" fillId="0" borderId="18" xfId="0" applyNumberFormat="1" applyFont="1" applyFill="1" applyBorder="1" applyAlignment="1" applyProtection="1">
      <alignment vertical="center"/>
    </xf>
    <xf numFmtId="0" fontId="4" fillId="0" borderId="0" xfId="0" applyFont="1" applyFill="1" applyBorder="1" applyAlignment="1" applyProtection="1">
      <alignment vertical="top" wrapText="1"/>
    </xf>
    <xf numFmtId="0" fontId="5" fillId="0" borderId="18"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20" xfId="0" applyFont="1" applyFill="1" applyBorder="1" applyAlignment="1" applyProtection="1">
      <alignment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vertical="top"/>
      <protection hidden="1"/>
    </xf>
    <xf numFmtId="49" fontId="3" fillId="0" borderId="0" xfId="48" applyNumberFormat="1" applyFont="1" applyFill="1" applyAlignment="1" applyProtection="1">
      <alignment horizontal="left" vertical="top"/>
    </xf>
    <xf numFmtId="49" fontId="3" fillId="0" borderId="0" xfId="49" applyNumberFormat="1" applyFont="1" applyFill="1" applyAlignment="1" applyProtection="1">
      <alignment horizontal="left" vertical="top"/>
    </xf>
    <xf numFmtId="49" fontId="3" fillId="0" borderId="0" xfId="39" applyNumberFormat="1" applyFont="1" applyFill="1" applyAlignment="1" applyProtection="1">
      <alignment horizontal="left" vertical="top"/>
    </xf>
    <xf numFmtId="49" fontId="15" fillId="0" borderId="0" xfId="48" applyNumberFormat="1" applyFont="1" applyFill="1" applyAlignment="1" applyProtection="1">
      <alignment horizontal="left" vertical="top"/>
    </xf>
    <xf numFmtId="49" fontId="3" fillId="0" borderId="0" xfId="48" applyNumberFormat="1" applyFont="1" applyFill="1" applyAlignment="1" applyProtection="1">
      <alignment horizontal="left" vertical="top" indent="1"/>
    </xf>
    <xf numFmtId="49" fontId="2" fillId="0" borderId="28" xfId="0" applyNumberFormat="1" applyFont="1" applyFill="1" applyBorder="1" applyAlignment="1" applyProtection="1">
      <alignment vertical="center"/>
    </xf>
    <xf numFmtId="0" fontId="2" fillId="0" borderId="11" xfId="0" applyFont="1" applyFill="1" applyBorder="1" applyAlignment="1" applyProtection="1">
      <alignment vertical="center"/>
    </xf>
    <xf numFmtId="0" fontId="7" fillId="0" borderId="28" xfId="0" applyFont="1" applyFill="1" applyBorder="1" applyAlignment="1" applyProtection="1">
      <alignment vertical="center"/>
    </xf>
    <xf numFmtId="0" fontId="5" fillId="0" borderId="28" xfId="0" applyFont="1" applyBorder="1" applyAlignment="1" applyProtection="1">
      <alignment vertical="center"/>
    </xf>
    <xf numFmtId="0" fontId="5" fillId="0" borderId="11" xfId="0" applyFont="1" applyBorder="1" applyAlignment="1" applyProtection="1">
      <alignment vertical="center"/>
    </xf>
    <xf numFmtId="0" fontId="2" fillId="0" borderId="28" xfId="0" applyFont="1" applyFill="1" applyBorder="1" applyAlignment="1" applyProtection="1">
      <alignment vertical="top" wrapText="1"/>
    </xf>
    <xf numFmtId="0" fontId="5" fillId="0" borderId="28" xfId="0" applyFont="1" applyFill="1" applyBorder="1" applyAlignment="1" applyProtection="1">
      <alignment vertical="center"/>
    </xf>
    <xf numFmtId="0" fontId="2" fillId="0" borderId="0" xfId="0" applyFont="1" applyFill="1" applyBorder="1" applyAlignment="1" applyProtection="1">
      <alignment vertical="center" wrapText="1"/>
      <protection hidden="1"/>
    </xf>
    <xf numFmtId="0" fontId="5" fillId="22" borderId="22" xfId="0" applyFont="1" applyFill="1" applyBorder="1" applyAlignment="1" applyProtection="1">
      <alignment vertical="center"/>
    </xf>
    <xf numFmtId="0" fontId="7" fillId="22" borderId="10" xfId="0" applyFont="1" applyFill="1" applyBorder="1" applyAlignment="1" applyProtection="1">
      <alignment vertical="center"/>
    </xf>
    <xf numFmtId="0" fontId="7" fillId="22" borderId="21" xfId="0" applyFont="1" applyFill="1" applyBorder="1" applyAlignment="1" applyProtection="1">
      <alignment vertical="center"/>
    </xf>
    <xf numFmtId="0" fontId="2" fillId="0" borderId="0" xfId="0" applyFont="1" applyFill="1" applyBorder="1" applyAlignment="1" applyProtection="1">
      <alignment horizontal="left" vertical="center" indent="1"/>
    </xf>
    <xf numFmtId="164" fontId="7" fillId="0" borderId="12"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right" vertical="center"/>
    </xf>
    <xf numFmtId="0" fontId="7" fillId="22" borderId="22" xfId="0" applyFont="1" applyFill="1" applyBorder="1" applyAlignment="1" applyProtection="1">
      <alignment horizontal="left" vertical="center" indent="1"/>
    </xf>
    <xf numFmtId="0" fontId="7" fillId="22" borderId="10" xfId="0" applyFont="1" applyFill="1" applyBorder="1" applyAlignment="1" applyProtection="1">
      <alignment horizontal="left" vertical="center" indent="1"/>
    </xf>
    <xf numFmtId="0" fontId="7" fillId="22" borderId="21" xfId="0" applyFont="1" applyFill="1" applyBorder="1" applyAlignment="1" applyProtection="1">
      <alignment horizontal="left" vertical="center" indent="1"/>
    </xf>
    <xf numFmtId="0" fontId="2" fillId="0" borderId="26" xfId="38" applyFont="1" applyBorder="1" applyAlignment="1" applyProtection="1">
      <alignment vertical="center"/>
      <protection hidden="1"/>
    </xf>
    <xf numFmtId="0" fontId="2" fillId="0" borderId="13" xfId="38" applyFont="1" applyBorder="1" applyAlignment="1" applyProtection="1">
      <alignment vertical="center"/>
      <protection hidden="1"/>
    </xf>
    <xf numFmtId="0" fontId="3" fillId="0" borderId="13" xfId="38" applyFont="1" applyBorder="1" applyAlignment="1" applyProtection="1">
      <alignment horizontal="left" vertical="center" indent="1"/>
      <protection hidden="1"/>
    </xf>
    <xf numFmtId="0" fontId="3" fillId="0" borderId="13" xfId="38" applyFont="1" applyBorder="1" applyAlignment="1" applyProtection="1">
      <alignment vertical="center"/>
      <protection hidden="1"/>
    </xf>
    <xf numFmtId="0" fontId="2" fillId="0" borderId="11" xfId="38" applyFont="1" applyBorder="1" applyAlignment="1" applyProtection="1">
      <alignment vertical="center"/>
      <protection hidden="1"/>
    </xf>
    <xf numFmtId="0" fontId="2" fillId="0" borderId="28" xfId="38" applyFont="1" applyBorder="1" applyAlignment="1" applyProtection="1">
      <alignment vertical="center"/>
      <protection hidden="1"/>
    </xf>
    <xf numFmtId="0" fontId="7" fillId="0" borderId="28" xfId="0" applyFont="1" applyBorder="1" applyAlignment="1" applyProtection="1">
      <alignment horizontal="left" vertical="center" indent="1"/>
    </xf>
    <xf numFmtId="0" fontId="2" fillId="0" borderId="11" xfId="0" applyFont="1" applyBorder="1" applyAlignment="1" applyProtection="1">
      <alignment vertical="center"/>
      <protection hidden="1"/>
    </xf>
    <xf numFmtId="0" fontId="2" fillId="0" borderId="28" xfId="0" applyFont="1" applyFill="1" applyBorder="1" applyAlignment="1" applyProtection="1">
      <alignment vertical="center"/>
      <protection hidden="1"/>
    </xf>
    <xf numFmtId="0" fontId="2" fillId="0" borderId="18" xfId="0" applyFont="1" applyFill="1" applyBorder="1" applyAlignment="1" applyProtection="1">
      <alignment vertical="center"/>
      <protection hidden="1"/>
    </xf>
    <xf numFmtId="0" fontId="2" fillId="0" borderId="12" xfId="0" applyFont="1" applyFill="1" applyBorder="1" applyAlignment="1" applyProtection="1">
      <alignment vertical="center"/>
    </xf>
    <xf numFmtId="0" fontId="2" fillId="0" borderId="12" xfId="38" applyFont="1" applyBorder="1" applyAlignment="1" applyProtection="1">
      <alignment vertical="center"/>
      <protection hidden="1"/>
    </xf>
    <xf numFmtId="0" fontId="2" fillId="0" borderId="20" xfId="0" applyFont="1" applyBorder="1" applyAlignment="1" applyProtection="1">
      <alignment vertical="center"/>
      <protection hidden="1"/>
    </xf>
    <xf numFmtId="0" fontId="5" fillId="0" borderId="28" xfId="0" applyFont="1" applyFill="1" applyBorder="1" applyAlignment="1" applyProtection="1">
      <alignment vertical="top" wrapText="1"/>
    </xf>
    <xf numFmtId="0" fontId="2" fillId="0" borderId="28" xfId="0" applyFont="1" applyFill="1" applyBorder="1" applyAlignment="1" applyProtection="1">
      <alignment vertical="center"/>
    </xf>
    <xf numFmtId="0" fontId="13" fillId="0" borderId="0" xfId="0" applyFont="1" applyFill="1" applyBorder="1" applyAlignment="1" applyProtection="1">
      <alignment vertical="top"/>
    </xf>
    <xf numFmtId="0" fontId="5" fillId="0" borderId="18" xfId="0" applyFont="1" applyFill="1" applyBorder="1" applyAlignment="1" applyProtection="1">
      <alignment horizontal="right" vertical="center"/>
    </xf>
    <xf numFmtId="0" fontId="5" fillId="0" borderId="12" xfId="0" applyFont="1" applyFill="1" applyBorder="1" applyAlignment="1" applyProtection="1">
      <alignment horizontal="right" vertical="center"/>
    </xf>
    <xf numFmtId="0" fontId="7" fillId="23" borderId="22" xfId="0" applyFont="1" applyFill="1" applyBorder="1" applyAlignment="1" applyProtection="1">
      <alignment horizontal="left" vertical="center" indent="1"/>
      <protection hidden="1"/>
    </xf>
    <xf numFmtId="0" fontId="7" fillId="23" borderId="10" xfId="0" applyFont="1" applyFill="1" applyBorder="1" applyAlignment="1" applyProtection="1">
      <alignment vertical="center"/>
      <protection hidden="1"/>
    </xf>
    <xf numFmtId="0" fontId="7" fillId="23" borderId="21" xfId="0" applyFont="1" applyFill="1" applyBorder="1" applyAlignment="1" applyProtection="1">
      <alignment vertical="center"/>
      <protection hidden="1"/>
    </xf>
    <xf numFmtId="49" fontId="5" fillId="0" borderId="28" xfId="0" applyNumberFormat="1" applyFont="1" applyBorder="1" applyAlignment="1" applyProtection="1">
      <alignment horizontal="left" vertical="center" indent="1"/>
    </xf>
    <xf numFmtId="4" fontId="5" fillId="0" borderId="0" xfId="0" applyNumberFormat="1" applyFont="1" applyBorder="1" applyAlignment="1" applyProtection="1">
      <alignment vertical="center"/>
    </xf>
    <xf numFmtId="49" fontId="7" fillId="0" borderId="28" xfId="0" applyNumberFormat="1" applyFont="1" applyBorder="1" applyAlignment="1" applyProtection="1">
      <alignment horizontal="left" vertical="center" indent="1"/>
    </xf>
    <xf numFmtId="49" fontId="7" fillId="0" borderId="18" xfId="0" applyNumberFormat="1" applyFont="1" applyBorder="1" applyAlignment="1" applyProtection="1">
      <alignment horizontal="left" vertical="center" indent="1"/>
    </xf>
    <xf numFmtId="0" fontId="7" fillId="0" borderId="12" xfId="0" applyFont="1" applyBorder="1" applyAlignment="1" applyProtection="1">
      <alignment vertical="center"/>
    </xf>
    <xf numFmtId="3" fontId="7" fillId="0" borderId="12" xfId="0" applyNumberFormat="1" applyFont="1" applyFill="1" applyBorder="1" applyAlignment="1" applyProtection="1">
      <alignment horizontal="right" vertical="center" indent="2"/>
    </xf>
    <xf numFmtId="0" fontId="5" fillId="0" borderId="20" xfId="0" applyFont="1" applyBorder="1" applyAlignment="1" applyProtection="1">
      <alignment vertical="center"/>
    </xf>
    <xf numFmtId="49" fontId="2" fillId="0" borderId="28" xfId="0" applyNumberFormat="1" applyFont="1" applyBorder="1" applyAlignment="1" applyProtection="1">
      <alignment horizontal="left" vertical="center" indent="1"/>
    </xf>
    <xf numFmtId="0" fontId="4" fillId="0" borderId="0" xfId="0" applyFont="1" applyBorder="1" applyAlignment="1" applyProtection="1">
      <alignment vertical="center"/>
    </xf>
    <xf numFmtId="49" fontId="5" fillId="0" borderId="18" xfId="0" applyNumberFormat="1" applyFont="1" applyBorder="1" applyAlignment="1" applyProtection="1">
      <alignment horizontal="left" vertical="center" indent="1"/>
    </xf>
    <xf numFmtId="49" fontId="5" fillId="22" borderId="22" xfId="0" applyNumberFormat="1" applyFont="1" applyFill="1" applyBorder="1" applyAlignment="1" applyProtection="1">
      <alignment vertical="center"/>
    </xf>
    <xf numFmtId="0" fontId="2" fillId="0" borderId="18" xfId="0" applyFont="1" applyFill="1" applyBorder="1" applyAlignment="1" applyProtection="1">
      <alignment vertical="center"/>
    </xf>
    <xf numFmtId="0" fontId="2" fillId="0" borderId="20" xfId="0" applyFont="1" applyFill="1" applyBorder="1" applyAlignment="1" applyProtection="1">
      <alignment vertical="center"/>
    </xf>
    <xf numFmtId="0" fontId="5"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5" fillId="0" borderId="0" xfId="0" applyNumberFormat="1" applyFont="1" applyFill="1" applyBorder="1" applyAlignment="1" applyProtection="1">
      <alignment horizontal="right" vertical="center"/>
      <protection hidden="1"/>
    </xf>
    <xf numFmtId="0" fontId="2" fillId="0" borderId="0" xfId="0" applyNumberFormat="1" applyFont="1" applyFill="1" applyBorder="1" applyAlignment="1" applyProtection="1">
      <alignment horizontal="right" vertical="center"/>
      <protection hidden="1"/>
    </xf>
    <xf numFmtId="167" fontId="5" fillId="24" borderId="0" xfId="0" applyNumberFormat="1" applyFont="1" applyFill="1" applyAlignment="1" applyProtection="1">
      <alignment horizontal="right" vertical="center" indent="1"/>
      <protection hidden="1"/>
    </xf>
    <xf numFmtId="0" fontId="5" fillId="0" borderId="0" xfId="0" applyFont="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0" fontId="12" fillId="0" borderId="0" xfId="0" applyNumberFormat="1" applyFont="1" applyAlignment="1" applyProtection="1">
      <alignment horizontal="right"/>
      <protection hidden="1"/>
    </xf>
    <xf numFmtId="0" fontId="12" fillId="0" borderId="0" xfId="0" applyNumberFormat="1" applyFont="1" applyAlignment="1" applyProtection="1">
      <alignment horizontal="right" vertical="top"/>
      <protection hidden="1"/>
    </xf>
    <xf numFmtId="0" fontId="5" fillId="24" borderId="0" xfId="0" applyFont="1" applyFill="1" applyAlignment="1" applyProtection="1">
      <alignment horizontal="right" vertical="center" indent="1"/>
      <protection hidden="1"/>
    </xf>
    <xf numFmtId="0" fontId="12" fillId="0" borderId="0" xfId="0" applyNumberFormat="1" applyFont="1" applyFill="1" applyAlignment="1" applyProtection="1">
      <alignment vertical="center" wrapText="1"/>
      <protection hidden="1"/>
    </xf>
    <xf numFmtId="49" fontId="5" fillId="0" borderId="0" xfId="0" applyNumberFormat="1" applyFont="1" applyFill="1" applyAlignment="1" applyProtection="1">
      <alignment vertical="center"/>
      <protection hidden="1"/>
    </xf>
    <xf numFmtId="49" fontId="5" fillId="0" borderId="0" xfId="0" applyNumberFormat="1" applyFont="1" applyAlignment="1" applyProtection="1">
      <alignment vertical="center"/>
      <protection hidden="1"/>
    </xf>
    <xf numFmtId="0" fontId="45" fillId="0" borderId="0" xfId="50" applyNumberFormat="1" applyFont="1" applyBorder="1" applyAlignment="1" applyProtection="1">
      <alignment vertical="center"/>
      <protection hidden="1"/>
    </xf>
    <xf numFmtId="0" fontId="38" fillId="0" borderId="0" xfId="50" applyNumberFormat="1" applyFont="1" applyBorder="1" applyAlignment="1" applyProtection="1">
      <alignment vertical="center"/>
      <protection hidden="1"/>
    </xf>
    <xf numFmtId="0" fontId="2" fillId="0" borderId="0" xfId="50" applyNumberFormat="1" applyAlignment="1" applyProtection="1">
      <alignment vertical="center"/>
      <protection hidden="1"/>
    </xf>
    <xf numFmtId="0" fontId="46" fillId="22" borderId="41" xfId="50" applyNumberFormat="1" applyFont="1" applyFill="1" applyBorder="1" applyAlignment="1" applyProtection="1">
      <alignment horizontal="left" indent="1"/>
      <protection hidden="1"/>
    </xf>
    <xf numFmtId="0" fontId="2" fillId="22" borderId="38" xfId="50" applyNumberFormat="1" applyFont="1" applyFill="1" applyBorder="1" applyAlignment="1" applyProtection="1">
      <alignment vertical="center"/>
      <protection hidden="1"/>
    </xf>
    <xf numFmtId="0" fontId="2" fillId="22" borderId="42" xfId="50" applyNumberFormat="1" applyFont="1" applyFill="1" applyBorder="1" applyAlignment="1" applyProtection="1">
      <alignment vertical="center"/>
      <protection hidden="1"/>
    </xf>
    <xf numFmtId="0" fontId="46" fillId="22" borderId="43" xfId="50" applyNumberFormat="1" applyFont="1" applyFill="1" applyBorder="1" applyAlignment="1" applyProtection="1">
      <alignment horizontal="left" vertical="top" indent="1"/>
      <protection hidden="1"/>
    </xf>
    <xf numFmtId="0" fontId="2" fillId="22" borderId="37" xfId="50" applyNumberFormat="1" applyFont="1" applyFill="1" applyBorder="1" applyAlignment="1" applyProtection="1">
      <alignment vertical="center"/>
      <protection hidden="1"/>
    </xf>
    <xf numFmtId="0" fontId="2" fillId="22" borderId="44" xfId="50" applyNumberFormat="1" applyFont="1" applyFill="1" applyBorder="1" applyAlignment="1" applyProtection="1">
      <alignment vertical="center"/>
      <protection hidden="1"/>
    </xf>
    <xf numFmtId="0" fontId="11" fillId="0" borderId="0" xfId="50" quotePrefix="1" applyNumberFormat="1" applyFont="1" applyBorder="1" applyAlignment="1" applyProtection="1">
      <alignment horizontal="left" vertical="center"/>
      <protection hidden="1"/>
    </xf>
    <xf numFmtId="0" fontId="7" fillId="25" borderId="45" xfId="50" applyNumberFormat="1" applyFont="1" applyFill="1" applyBorder="1" applyAlignment="1" applyProtection="1">
      <alignment horizontal="left" vertical="center" indent="1"/>
      <protection hidden="1"/>
    </xf>
    <xf numFmtId="0" fontId="2" fillId="25" borderId="46" xfId="50" applyNumberFormat="1" applyFill="1" applyBorder="1" applyAlignment="1" applyProtection="1">
      <alignment horizontal="center" vertical="center"/>
      <protection hidden="1"/>
    </xf>
    <xf numFmtId="0" fontId="2" fillId="25" borderId="47" xfId="50" applyNumberFormat="1" applyFill="1" applyBorder="1" applyAlignment="1" applyProtection="1">
      <alignment vertical="center"/>
      <protection hidden="1"/>
    </xf>
    <xf numFmtId="0" fontId="7" fillId="20" borderId="48" xfId="50" applyNumberFormat="1" applyFont="1" applyFill="1" applyBorder="1" applyAlignment="1">
      <alignment horizontal="left" vertical="center" indent="1"/>
    </xf>
    <xf numFmtId="0" fontId="7" fillId="20" borderId="48" xfId="50" applyNumberFormat="1" applyFont="1" applyFill="1" applyBorder="1" applyAlignment="1">
      <alignment horizontal="center" vertical="center"/>
    </xf>
    <xf numFmtId="0" fontId="2" fillId="0" borderId="0" xfId="50" applyNumberFormat="1" applyBorder="1" applyAlignment="1" applyProtection="1">
      <alignment vertical="center"/>
      <protection hidden="1"/>
    </xf>
    <xf numFmtId="165" fontId="39" fillId="0" borderId="48" xfId="36" applyNumberFormat="1" applyFont="1" applyBorder="1" applyAlignment="1" applyProtection="1">
      <alignment horizontal="left" vertical="center" indent="1"/>
      <protection hidden="1"/>
    </xf>
    <xf numFmtId="165" fontId="2" fillId="0" borderId="48" xfId="36" applyNumberFormat="1" applyFont="1" applyBorder="1" applyAlignment="1" applyProtection="1">
      <alignment horizontal="center" vertical="center"/>
      <protection hidden="1"/>
    </xf>
    <xf numFmtId="0" fontId="2" fillId="0" borderId="48" xfId="36" applyNumberFormat="1" applyFont="1" applyBorder="1" applyAlignment="1" applyProtection="1">
      <alignment horizontal="left" vertical="center" wrapText="1" indent="1"/>
      <protection hidden="1"/>
    </xf>
    <xf numFmtId="165" fontId="2" fillId="0" borderId="48" xfId="36" applyNumberFormat="1" applyFont="1" applyBorder="1" applyAlignment="1" applyProtection="1">
      <alignment horizontal="left" vertical="center" indent="1"/>
      <protection hidden="1"/>
    </xf>
    <xf numFmtId="165" fontId="2" fillId="0" borderId="48" xfId="0" applyNumberFormat="1" applyFont="1" applyBorder="1" applyAlignment="1" applyProtection="1">
      <alignment horizontal="center" vertical="center"/>
      <protection hidden="1"/>
    </xf>
    <xf numFmtId="0" fontId="2" fillId="0" borderId="48" xfId="0" applyNumberFormat="1" applyFont="1" applyBorder="1" applyAlignment="1" applyProtection="1">
      <alignment horizontal="left" vertical="center" wrapText="1" indent="1"/>
      <protection hidden="1"/>
    </xf>
    <xf numFmtId="0" fontId="2" fillId="0" borderId="0" xfId="50" applyNumberFormat="1" applyAlignment="1" applyProtection="1">
      <alignment horizontal="left" vertical="center" indent="1"/>
      <protection hidden="1"/>
    </xf>
    <xf numFmtId="165" fontId="2" fillId="0" borderId="48" xfId="50" applyNumberFormat="1" applyFont="1" applyBorder="1" applyAlignment="1">
      <alignment horizontal="left" vertical="center" indent="1"/>
    </xf>
    <xf numFmtId="165" fontId="2" fillId="0" borderId="48" xfId="48" applyNumberFormat="1" applyFont="1" applyBorder="1" applyAlignment="1">
      <alignment horizontal="center" vertical="center"/>
    </xf>
    <xf numFmtId="0" fontId="2" fillId="0" borderId="48" xfId="50" applyNumberFormat="1" applyFont="1" applyBorder="1" applyAlignment="1">
      <alignment horizontal="left" vertical="center" wrapText="1" indent="1"/>
    </xf>
    <xf numFmtId="165" fontId="2" fillId="0" borderId="48" xfId="50" applyNumberFormat="1" applyFont="1" applyBorder="1" applyAlignment="1">
      <alignment horizontal="center" vertical="center"/>
    </xf>
    <xf numFmtId="0" fontId="2" fillId="24" borderId="49" xfId="50" applyNumberFormat="1" applyFont="1" applyFill="1" applyBorder="1" applyAlignment="1" applyProtection="1">
      <alignment horizontal="left" indent="1"/>
      <protection hidden="1"/>
    </xf>
    <xf numFmtId="0" fontId="2" fillId="24" borderId="0" xfId="50" applyNumberFormat="1" applyFill="1" applyAlignment="1" applyProtection="1">
      <alignment vertical="center"/>
      <protection hidden="1"/>
    </xf>
    <xf numFmtId="0" fontId="2" fillId="24" borderId="0" xfId="36" applyNumberFormat="1" applyFill="1" applyAlignment="1" applyProtection="1">
      <alignment vertical="center"/>
      <protection hidden="1"/>
    </xf>
    <xf numFmtId="0" fontId="2" fillId="24" borderId="0" xfId="50" applyNumberFormat="1" applyFill="1" applyBorder="1" applyAlignment="1" applyProtection="1">
      <alignment vertical="center"/>
      <protection hidden="1"/>
    </xf>
    <xf numFmtId="0" fontId="5" fillId="0" borderId="0" xfId="0" applyFont="1" applyFill="1" applyBorder="1" applyAlignment="1" applyProtection="1">
      <alignment vertical="top" wrapText="1"/>
    </xf>
    <xf numFmtId="0" fontId="7" fillId="0" borderId="0" xfId="0" applyFont="1" applyBorder="1" applyAlignment="1" applyProtection="1">
      <alignment horizontal="center" vertical="center" wrapText="1"/>
    </xf>
    <xf numFmtId="0" fontId="5" fillId="0" borderId="18"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20" xfId="0" applyFont="1" applyFill="1" applyBorder="1" applyAlignment="1" applyProtection="1">
      <alignment vertical="center"/>
    </xf>
    <xf numFmtId="49" fontId="7" fillId="0" borderId="28" xfId="0" applyNumberFormat="1" applyFont="1" applyBorder="1" applyAlignment="1" applyProtection="1">
      <alignment horizontal="left" vertical="center"/>
    </xf>
    <xf numFmtId="169" fontId="5" fillId="0" borderId="0" xfId="0" applyNumberFormat="1" applyFont="1" applyAlignment="1" applyProtection="1">
      <alignment vertical="center"/>
    </xf>
    <xf numFmtId="0" fontId="5" fillId="0" borderId="0" xfId="0" applyFont="1" applyFill="1" applyBorder="1" applyAlignment="1" applyProtection="1">
      <alignment vertical="top" wrapText="1"/>
    </xf>
    <xf numFmtId="0" fontId="5" fillId="0" borderId="12" xfId="0" applyFont="1" applyFill="1" applyBorder="1" applyAlignment="1" applyProtection="1">
      <alignment vertical="center"/>
    </xf>
    <xf numFmtId="167" fontId="2" fillId="17" borderId="48" xfId="0" applyNumberFormat="1" applyFont="1" applyFill="1" applyBorder="1" applyAlignment="1" applyProtection="1">
      <alignment horizontal="center" vertical="center"/>
      <protection locked="0"/>
    </xf>
    <xf numFmtId="0" fontId="43" fillId="0" borderId="0" xfId="0" applyNumberFormat="1" applyFont="1" applyFill="1" applyBorder="1" applyAlignment="1" applyProtection="1">
      <alignment vertical="center" wrapText="1"/>
      <protection hidden="1"/>
    </xf>
    <xf numFmtId="0" fontId="5" fillId="0" borderId="0" xfId="0" applyFont="1" applyFill="1" applyBorder="1" applyAlignment="1" applyProtection="1">
      <alignment horizontal="right" vertical="center"/>
      <protection hidden="1"/>
    </xf>
    <xf numFmtId="0" fontId="12" fillId="0" borderId="0" xfId="0" applyNumberFormat="1" applyFont="1" applyBorder="1" applyAlignment="1" applyProtection="1">
      <alignment horizontal="right"/>
      <protection hidden="1"/>
    </xf>
    <xf numFmtId="167" fontId="5" fillId="24" borderId="0" xfId="0" applyNumberFormat="1" applyFont="1" applyFill="1" applyBorder="1" applyAlignment="1" applyProtection="1">
      <alignment horizontal="right" vertical="center" indent="1"/>
      <protection hidden="1"/>
    </xf>
    <xf numFmtId="0" fontId="12" fillId="0" borderId="0" xfId="0" applyNumberFormat="1" applyFont="1" applyBorder="1" applyAlignment="1" applyProtection="1">
      <alignment horizontal="right" vertical="top"/>
      <protection hidden="1"/>
    </xf>
    <xf numFmtId="0" fontId="5" fillId="24" borderId="0" xfId="0" applyFont="1" applyFill="1" applyBorder="1" applyAlignment="1" applyProtection="1">
      <alignment horizontal="right" vertical="center" indent="1"/>
      <protection hidden="1"/>
    </xf>
    <xf numFmtId="0" fontId="40" fillId="0" borderId="0" xfId="0" applyNumberFormat="1" applyFont="1" applyFill="1" applyBorder="1" applyAlignment="1" applyProtection="1">
      <alignment horizontal="left" vertical="center" wrapText="1" indent="1"/>
      <protection hidden="1"/>
    </xf>
    <xf numFmtId="49" fontId="40" fillId="0" borderId="0" xfId="0" applyNumberFormat="1" applyFont="1" applyFill="1" applyBorder="1" applyAlignment="1" applyProtection="1">
      <alignment vertical="center"/>
    </xf>
    <xf numFmtId="0" fontId="12" fillId="17" borderId="47" xfId="0" applyFont="1" applyFill="1" applyBorder="1" applyAlignment="1" applyProtection="1">
      <alignment horizontal="left" vertical="center" wrapText="1"/>
    </xf>
    <xf numFmtId="0" fontId="2" fillId="0" borderId="54" xfId="0" applyFont="1" applyFill="1" applyBorder="1" applyAlignment="1" applyProtection="1">
      <alignment horizontal="left" vertical="center" indent="1"/>
    </xf>
    <xf numFmtId="0" fontId="5" fillId="0" borderId="54" xfId="0" applyFont="1" applyFill="1" applyBorder="1" applyAlignment="1" applyProtection="1">
      <alignment vertical="center"/>
    </xf>
    <xf numFmtId="0" fontId="5" fillId="0" borderId="53" xfId="0" applyFont="1" applyFill="1" applyBorder="1" applyAlignment="1" applyProtection="1">
      <alignment vertical="center"/>
    </xf>
    <xf numFmtId="0" fontId="5" fillId="0" borderId="54" xfId="0" applyFont="1" applyFill="1" applyBorder="1" applyAlignment="1" applyProtection="1">
      <alignment horizontal="left" vertical="center" indent="1"/>
    </xf>
    <xf numFmtId="10" fontId="2" fillId="17" borderId="48" xfId="0" applyNumberFormat="1" applyFont="1" applyFill="1" applyBorder="1" applyAlignment="1" applyProtection="1">
      <alignment horizontal="right" vertical="center" indent="1"/>
      <protection locked="0"/>
    </xf>
    <xf numFmtId="49" fontId="2" fillId="21" borderId="45" xfId="0" applyNumberFormat="1" applyFont="1" applyFill="1" applyBorder="1" applyAlignment="1" applyProtection="1">
      <alignment horizontal="left" vertical="center" indent="3"/>
    </xf>
    <xf numFmtId="49" fontId="5" fillId="21" borderId="46" xfId="0" applyNumberFormat="1" applyFont="1" applyFill="1" applyBorder="1" applyAlignment="1" applyProtection="1">
      <alignment horizontal="left" vertical="center" indent="1"/>
    </xf>
    <xf numFmtId="0" fontId="10" fillId="21" borderId="46" xfId="0" applyFont="1" applyFill="1" applyBorder="1" applyAlignment="1" applyProtection="1">
      <alignment horizontal="left" vertical="center"/>
    </xf>
    <xf numFmtId="0" fontId="5" fillId="21" borderId="47" xfId="0" applyFont="1" applyFill="1" applyBorder="1" applyAlignment="1" applyProtection="1">
      <alignment vertical="center"/>
    </xf>
    <xf numFmtId="169" fontId="7" fillId="0" borderId="45" xfId="0" applyNumberFormat="1" applyFont="1" applyFill="1" applyBorder="1" applyAlignment="1" applyProtection="1">
      <alignment horizontal="right" vertical="center" indent="2"/>
    </xf>
    <xf numFmtId="169" fontId="7" fillId="0" borderId="47" xfId="0" applyNumberFormat="1" applyFont="1" applyFill="1" applyBorder="1" applyAlignment="1" applyProtection="1">
      <alignment horizontal="right" vertical="center" indent="2"/>
    </xf>
    <xf numFmtId="49" fontId="2" fillId="17" borderId="45" xfId="0" applyNumberFormat="1" applyFont="1" applyFill="1" applyBorder="1" applyAlignment="1" applyProtection="1">
      <alignment horizontal="left" vertical="center" indent="1"/>
      <protection locked="0"/>
    </xf>
    <xf numFmtId="49" fontId="5" fillId="17" borderId="46" xfId="0" applyNumberFormat="1" applyFont="1" applyFill="1" applyBorder="1" applyAlignment="1" applyProtection="1">
      <alignment horizontal="left" vertical="center" indent="1"/>
      <protection locked="0"/>
    </xf>
    <xf numFmtId="49" fontId="5" fillId="17" borderId="47" xfId="0" applyNumberFormat="1" applyFont="1" applyFill="1" applyBorder="1" applyAlignment="1" applyProtection="1">
      <alignment horizontal="left" vertical="center" indent="1"/>
      <protection locked="0"/>
    </xf>
    <xf numFmtId="14" fontId="5" fillId="19" borderId="45" xfId="0" applyNumberFormat="1" applyFont="1" applyFill="1" applyBorder="1" applyAlignment="1" applyProtection="1">
      <alignment horizontal="left" vertical="center" indent="1"/>
      <protection locked="0"/>
    </xf>
    <xf numFmtId="14" fontId="5" fillId="19" borderId="47" xfId="0" applyNumberFormat="1" applyFont="1" applyFill="1" applyBorder="1" applyAlignment="1" applyProtection="1">
      <alignment horizontal="left" vertical="center" indent="1"/>
      <protection locked="0"/>
    </xf>
    <xf numFmtId="0" fontId="5" fillId="0" borderId="0" xfId="0" applyFont="1" applyFill="1" applyBorder="1" applyAlignment="1" applyProtection="1">
      <alignment horizontal="left" vertical="center" wrapText="1" indent="1"/>
    </xf>
    <xf numFmtId="49" fontId="2" fillId="19" borderId="45" xfId="0" applyNumberFormat="1" applyFont="1" applyFill="1" applyBorder="1" applyAlignment="1" applyProtection="1">
      <alignment horizontal="left" vertical="center" wrapText="1" indent="1"/>
      <protection locked="0"/>
    </xf>
    <xf numFmtId="49" fontId="5" fillId="19" borderId="46" xfId="0" applyNumberFormat="1" applyFont="1" applyFill="1" applyBorder="1" applyAlignment="1" applyProtection="1">
      <alignment horizontal="left" vertical="center" wrapText="1" indent="1"/>
      <protection locked="0"/>
    </xf>
    <xf numFmtId="49" fontId="5" fillId="19" borderId="47" xfId="0" applyNumberFormat="1" applyFont="1" applyFill="1" applyBorder="1" applyAlignment="1" applyProtection="1">
      <alignment horizontal="left" vertical="center" wrapText="1" indent="1"/>
      <protection locked="0"/>
    </xf>
    <xf numFmtId="0" fontId="2" fillId="0" borderId="0" xfId="0" applyFont="1" applyFill="1" applyAlignment="1" applyProtection="1">
      <alignment vertical="top" wrapText="1"/>
    </xf>
    <xf numFmtId="0" fontId="5" fillId="0" borderId="0" xfId="0" applyFont="1" applyFill="1" applyAlignment="1" applyProtection="1">
      <alignment vertical="top" wrapText="1"/>
    </xf>
    <xf numFmtId="0" fontId="7" fillId="17" borderId="22" xfId="0" applyNumberFormat="1" applyFont="1" applyFill="1" applyBorder="1" applyAlignment="1" applyProtection="1">
      <alignment horizontal="left" vertical="center" indent="1"/>
      <protection locked="0"/>
    </xf>
    <xf numFmtId="0" fontId="7" fillId="17" borderId="10" xfId="0" applyNumberFormat="1" applyFont="1" applyFill="1" applyBorder="1" applyAlignment="1" applyProtection="1">
      <alignment horizontal="left" vertical="center" indent="1"/>
      <protection locked="0"/>
    </xf>
    <xf numFmtId="0" fontId="7" fillId="17" borderId="21" xfId="0" applyNumberFormat="1" applyFont="1" applyFill="1" applyBorder="1" applyAlignment="1" applyProtection="1">
      <alignment horizontal="left" vertical="center" indent="1"/>
      <protection locked="0"/>
    </xf>
    <xf numFmtId="14" fontId="5" fillId="18" borderId="15" xfId="39" applyNumberFormat="1" applyFont="1" applyFill="1" applyBorder="1" applyAlignment="1" applyProtection="1">
      <alignment horizontal="left" vertical="center" indent="1"/>
      <protection locked="0" hidden="1"/>
    </xf>
    <xf numFmtId="0" fontId="3" fillId="0" borderId="26" xfId="0" applyFont="1" applyFill="1" applyBorder="1" applyAlignment="1" applyProtection="1">
      <alignment vertical="top"/>
      <protection hidden="1"/>
    </xf>
    <xf numFmtId="0" fontId="3" fillId="0" borderId="13" xfId="0" applyFont="1" applyFill="1" applyBorder="1" applyAlignment="1" applyProtection="1">
      <alignment vertical="top"/>
      <protection hidden="1"/>
    </xf>
    <xf numFmtId="0" fontId="3" fillId="0" borderId="27" xfId="0" applyFont="1" applyFill="1" applyBorder="1" applyAlignment="1" applyProtection="1">
      <alignment vertical="top"/>
      <protection hidden="1"/>
    </xf>
    <xf numFmtId="0" fontId="3" fillId="0" borderId="28" xfId="0" applyFont="1" applyFill="1" applyBorder="1" applyAlignment="1" applyProtection="1">
      <alignment vertical="top"/>
      <protection hidden="1"/>
    </xf>
    <xf numFmtId="0" fontId="3" fillId="0" borderId="0" xfId="0" applyFont="1" applyFill="1" applyBorder="1" applyAlignment="1" applyProtection="1">
      <alignment vertical="top"/>
      <protection hidden="1"/>
    </xf>
    <xf numFmtId="0" fontId="3" fillId="0" borderId="11" xfId="0" applyFont="1" applyFill="1" applyBorder="1" applyAlignment="1" applyProtection="1">
      <alignment vertical="top"/>
      <protection hidden="1"/>
    </xf>
    <xf numFmtId="0" fontId="2" fillId="17" borderId="22" xfId="0" applyFont="1" applyFill="1" applyBorder="1" applyAlignment="1" applyProtection="1">
      <alignment horizontal="left" vertical="center" indent="2"/>
      <protection hidden="1"/>
    </xf>
    <xf numFmtId="0" fontId="2" fillId="17" borderId="10" xfId="0" applyFont="1" applyFill="1" applyBorder="1" applyAlignment="1" applyProtection="1">
      <alignment horizontal="left" vertical="center" indent="2"/>
      <protection hidden="1"/>
    </xf>
    <xf numFmtId="0" fontId="2" fillId="17" borderId="21" xfId="0" applyFont="1" applyFill="1" applyBorder="1" applyAlignment="1" applyProtection="1">
      <alignment horizontal="left" vertical="center" indent="2"/>
      <protection hidden="1"/>
    </xf>
    <xf numFmtId="0" fontId="2"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2" fillId="17" borderId="45" xfId="0" applyFont="1" applyFill="1" applyBorder="1" applyAlignment="1" applyProtection="1">
      <alignment horizontal="left" vertical="center" indent="1"/>
      <protection locked="0"/>
    </xf>
    <xf numFmtId="0" fontId="2" fillId="17" borderId="46" xfId="0" applyFont="1" applyFill="1" applyBorder="1" applyAlignment="1" applyProtection="1">
      <alignment horizontal="left" vertical="center" indent="1"/>
      <protection locked="0"/>
    </xf>
    <xf numFmtId="0" fontId="2" fillId="17" borderId="47" xfId="0" applyFont="1" applyFill="1" applyBorder="1" applyAlignment="1" applyProtection="1">
      <alignment horizontal="left" vertical="center" indent="1"/>
      <protection locked="0"/>
    </xf>
    <xf numFmtId="49" fontId="2" fillId="19" borderId="45" xfId="0" applyNumberFormat="1" applyFont="1" applyFill="1" applyBorder="1" applyAlignment="1" applyProtection="1">
      <alignment horizontal="left" vertical="center" indent="1"/>
      <protection locked="0"/>
    </xf>
    <xf numFmtId="49" fontId="5" fillId="19" borderId="47" xfId="0" applyNumberFormat="1" applyFont="1" applyFill="1" applyBorder="1" applyAlignment="1" applyProtection="1">
      <alignment horizontal="left" vertical="center" indent="1"/>
      <protection locked="0"/>
    </xf>
    <xf numFmtId="49" fontId="5" fillId="19" borderId="46" xfId="0" applyNumberFormat="1" applyFont="1" applyFill="1" applyBorder="1" applyAlignment="1" applyProtection="1">
      <alignment horizontal="left" vertical="center" indent="1"/>
      <protection locked="0"/>
    </xf>
    <xf numFmtId="0" fontId="0" fillId="0" borderId="46" xfId="0" applyBorder="1" applyProtection="1">
      <protection locked="0"/>
    </xf>
    <xf numFmtId="0" fontId="0" fillId="0" borderId="47" xfId="0" applyBorder="1" applyProtection="1">
      <protection locked="0"/>
    </xf>
    <xf numFmtId="14" fontId="5" fillId="19" borderId="45" xfId="0" applyNumberFormat="1" applyFont="1" applyFill="1" applyBorder="1" applyAlignment="1" applyProtection="1">
      <alignment horizontal="center" vertical="center"/>
      <protection locked="0"/>
    </xf>
    <xf numFmtId="14" fontId="5" fillId="19" borderId="47" xfId="0" applyNumberFormat="1" applyFont="1" applyFill="1" applyBorder="1" applyAlignment="1" applyProtection="1">
      <alignment horizontal="center" vertical="center"/>
      <protection locked="0"/>
    </xf>
    <xf numFmtId="2" fontId="5" fillId="19" borderId="45" xfId="0" applyNumberFormat="1" applyFont="1" applyFill="1" applyBorder="1" applyAlignment="1" applyProtection="1">
      <alignment horizontal="center" vertical="center"/>
      <protection locked="0"/>
    </xf>
    <xf numFmtId="2" fontId="5" fillId="19" borderId="47" xfId="0" applyNumberFormat="1" applyFont="1" applyFill="1" applyBorder="1" applyAlignment="1" applyProtection="1">
      <alignment horizontal="center" vertical="center"/>
      <protection locked="0"/>
    </xf>
    <xf numFmtId="0" fontId="5" fillId="17" borderId="45" xfId="0" applyFont="1" applyFill="1" applyBorder="1" applyAlignment="1" applyProtection="1">
      <alignment horizontal="left" vertical="center" indent="1"/>
      <protection locked="0"/>
    </xf>
    <xf numFmtId="0" fontId="5" fillId="17" borderId="46" xfId="0" applyFont="1" applyFill="1" applyBorder="1" applyAlignment="1" applyProtection="1">
      <alignment horizontal="left" vertical="center" indent="1"/>
      <protection locked="0"/>
    </xf>
    <xf numFmtId="1" fontId="7" fillId="0" borderId="22" xfId="0" applyNumberFormat="1" applyFont="1" applyFill="1" applyBorder="1" applyAlignment="1" applyProtection="1">
      <alignment horizontal="left" vertical="center" indent="1"/>
    </xf>
    <xf numFmtId="1" fontId="7" fillId="0" borderId="10" xfId="0" applyNumberFormat="1" applyFont="1" applyFill="1" applyBorder="1" applyAlignment="1" applyProtection="1">
      <alignment horizontal="left" vertical="center" indent="1"/>
    </xf>
    <xf numFmtId="1" fontId="7" fillId="0" borderId="21" xfId="0" applyNumberFormat="1" applyFont="1" applyFill="1" applyBorder="1" applyAlignment="1" applyProtection="1">
      <alignment horizontal="left" vertical="center" indent="1"/>
    </xf>
    <xf numFmtId="0" fontId="40" fillId="0" borderId="0"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0" borderId="12" xfId="0" applyFont="1" applyBorder="1" applyAlignment="1" applyProtection="1">
      <alignment horizontal="left" vertical="center" wrapText="1" indent="1"/>
    </xf>
    <xf numFmtId="0" fontId="7" fillId="0" borderId="0" xfId="38" applyFont="1" applyBorder="1" applyAlignment="1" applyProtection="1">
      <alignment vertical="center" wrapText="1"/>
      <protection hidden="1"/>
    </xf>
    <xf numFmtId="0" fontId="7" fillId="0" borderId="11" xfId="38" applyFont="1" applyBorder="1" applyAlignment="1" applyProtection="1">
      <alignment vertical="center" wrapText="1"/>
      <protection hidden="1"/>
    </xf>
    <xf numFmtId="0" fontId="2" fillId="0" borderId="0" xfId="0" applyFont="1" applyBorder="1" applyAlignment="1" applyProtection="1">
      <alignment vertical="center" wrapText="1"/>
    </xf>
    <xf numFmtId="0" fontId="0" fillId="0" borderId="0" xfId="0" applyAlignment="1">
      <alignment vertical="center" wrapText="1"/>
    </xf>
    <xf numFmtId="0" fontId="3" fillId="17" borderId="30" xfId="37" applyFont="1" applyFill="1" applyBorder="1" applyAlignment="1" applyProtection="1">
      <alignment horizontal="center" vertical="center"/>
      <protection locked="0"/>
    </xf>
    <xf numFmtId="0" fontId="3" fillId="17" borderId="16" xfId="37" applyFont="1" applyFill="1" applyBorder="1" applyAlignment="1" applyProtection="1">
      <alignment horizontal="center" vertical="center"/>
      <protection locked="0"/>
    </xf>
    <xf numFmtId="0" fontId="3" fillId="17" borderId="31" xfId="37" applyFont="1" applyFill="1" applyBorder="1" applyAlignment="1" applyProtection="1">
      <alignment horizontal="center" vertical="center"/>
      <protection locked="0"/>
    </xf>
    <xf numFmtId="0" fontId="3" fillId="17" borderId="17" xfId="37" applyFont="1" applyFill="1" applyBorder="1" applyAlignment="1" applyProtection="1">
      <alignment horizontal="center" vertical="center"/>
      <protection locked="0"/>
    </xf>
    <xf numFmtId="0" fontId="3" fillId="0" borderId="12" xfId="37" applyFont="1" applyFill="1" applyBorder="1" applyAlignment="1" applyProtection="1"/>
    <xf numFmtId="0" fontId="3" fillId="0" borderId="29" xfId="37" applyFont="1" applyFill="1" applyBorder="1" applyAlignment="1" applyProtection="1">
      <alignment horizontal="center"/>
    </xf>
    <xf numFmtId="0" fontId="3" fillId="0" borderId="12" xfId="37" applyFont="1" applyFill="1" applyBorder="1" applyAlignment="1" applyProtection="1">
      <alignment horizontal="center"/>
    </xf>
    <xf numFmtId="0" fontId="3" fillId="0" borderId="25" xfId="37" applyFont="1" applyFill="1" applyBorder="1" applyAlignment="1" applyProtection="1">
      <alignment horizontal="left" vertical="center" wrapText="1" indent="1"/>
    </xf>
    <xf numFmtId="0" fontId="3" fillId="0" borderId="40" xfId="37" applyFont="1" applyFill="1" applyBorder="1" applyAlignment="1" applyProtection="1">
      <alignment horizontal="left" vertical="center" wrapText="1" indent="1"/>
    </xf>
    <xf numFmtId="0" fontId="3" fillId="0" borderId="17" xfId="37" applyFont="1" applyFill="1" applyBorder="1" applyAlignment="1" applyProtection="1">
      <alignment vertical="center" wrapText="1"/>
    </xf>
    <xf numFmtId="0" fontId="3" fillId="0" borderId="24" xfId="37" applyFont="1" applyFill="1" applyBorder="1" applyAlignment="1" applyProtection="1">
      <alignment vertical="center" wrapText="1"/>
    </xf>
    <xf numFmtId="0" fontId="3" fillId="0" borderId="39" xfId="37" applyFont="1" applyFill="1" applyBorder="1" applyAlignment="1" applyProtection="1">
      <alignment horizontal="center" vertical="center" wrapText="1"/>
    </xf>
    <xf numFmtId="0" fontId="3" fillId="0" borderId="36" xfId="37" applyFont="1" applyFill="1" applyBorder="1" applyAlignment="1" applyProtection="1">
      <alignment horizontal="center" vertical="center" wrapText="1"/>
    </xf>
    <xf numFmtId="0" fontId="3" fillId="0" borderId="25" xfId="37" applyFont="1" applyFill="1" applyBorder="1" applyAlignment="1" applyProtection="1">
      <alignment horizontal="center" vertical="center" wrapText="1"/>
    </xf>
    <xf numFmtId="169" fontId="5" fillId="0" borderId="45" xfId="0" applyNumberFormat="1" applyFont="1" applyFill="1" applyBorder="1" applyAlignment="1" applyProtection="1">
      <alignment horizontal="right" vertical="center" indent="1"/>
      <protection hidden="1"/>
    </xf>
    <xf numFmtId="169" fontId="5" fillId="0" borderId="47" xfId="0" applyNumberFormat="1" applyFont="1" applyFill="1" applyBorder="1" applyAlignment="1" applyProtection="1">
      <alignment horizontal="right" vertical="center" indent="1"/>
      <protection hidden="1"/>
    </xf>
    <xf numFmtId="169" fontId="5" fillId="0" borderId="45" xfId="0" applyNumberFormat="1" applyFont="1" applyFill="1" applyBorder="1" applyAlignment="1" applyProtection="1">
      <alignment horizontal="right" vertical="center" indent="1"/>
    </xf>
    <xf numFmtId="169" fontId="5" fillId="0" borderId="47" xfId="0" applyNumberFormat="1" applyFont="1" applyFill="1" applyBorder="1" applyAlignment="1" applyProtection="1">
      <alignment horizontal="right" vertical="center" indent="1"/>
    </xf>
    <xf numFmtId="0" fontId="7" fillId="0" borderId="0" xfId="0" applyFont="1" applyBorder="1" applyAlignment="1" applyProtection="1">
      <alignment horizontal="center" vertical="center" wrapText="1"/>
    </xf>
    <xf numFmtId="4" fontId="5" fillId="17" borderId="45" xfId="0" applyNumberFormat="1" applyFont="1" applyFill="1" applyBorder="1" applyAlignment="1" applyProtection="1">
      <alignment horizontal="right" vertical="center" indent="1"/>
      <protection locked="0"/>
    </xf>
    <xf numFmtId="4" fontId="5" fillId="17" borderId="47" xfId="0" applyNumberFormat="1" applyFont="1" applyFill="1" applyBorder="1" applyAlignment="1" applyProtection="1">
      <alignment horizontal="right" vertical="center" indent="1"/>
      <protection locked="0"/>
    </xf>
    <xf numFmtId="169" fontId="7" fillId="0" borderId="45" xfId="0" applyNumberFormat="1" applyFont="1" applyFill="1" applyBorder="1" applyAlignment="1" applyProtection="1">
      <alignment horizontal="right" vertical="center" indent="1"/>
    </xf>
    <xf numFmtId="169" fontId="7" fillId="0" borderId="47" xfId="0" applyNumberFormat="1" applyFont="1" applyFill="1" applyBorder="1" applyAlignment="1" applyProtection="1">
      <alignment horizontal="right" vertical="center" indent="1"/>
    </xf>
    <xf numFmtId="0" fontId="7" fillId="0" borderId="0" xfId="0" applyFont="1" applyBorder="1" applyAlignment="1" applyProtection="1">
      <alignment vertical="center" wrapText="1"/>
    </xf>
    <xf numFmtId="49" fontId="5" fillId="17" borderId="0" xfId="0" applyNumberFormat="1" applyFont="1" applyFill="1" applyAlignment="1" applyProtection="1">
      <alignment horizontal="left" vertical="center"/>
      <protection locked="0"/>
    </xf>
    <xf numFmtId="49" fontId="5" fillId="17" borderId="12" xfId="0" applyNumberFormat="1" applyFont="1" applyFill="1" applyBorder="1" applyAlignment="1" applyProtection="1">
      <alignment horizontal="left" vertical="center"/>
      <protection locked="0"/>
    </xf>
    <xf numFmtId="0" fontId="3" fillId="0" borderId="13" xfId="0" applyFont="1" applyFill="1" applyBorder="1" applyAlignment="1" applyProtection="1">
      <alignment vertical="center" wrapText="1"/>
    </xf>
    <xf numFmtId="0" fontId="3" fillId="0" borderId="0" xfId="0" applyFont="1" applyFill="1" applyBorder="1" applyAlignment="1" applyProtection="1">
      <alignment vertical="center" wrapText="1"/>
    </xf>
    <xf numFmtId="49" fontId="2" fillId="17" borderId="0" xfId="0" applyNumberFormat="1" applyFont="1" applyFill="1" applyAlignment="1" applyProtection="1">
      <alignment vertical="center"/>
      <protection locked="0"/>
    </xf>
    <xf numFmtId="49" fontId="2" fillId="17" borderId="12" xfId="0" applyNumberFormat="1" applyFont="1" applyFill="1" applyBorder="1" applyAlignment="1" applyProtection="1">
      <alignment vertical="center"/>
      <protection locked="0"/>
    </xf>
    <xf numFmtId="0" fontId="7" fillId="0" borderId="21" xfId="0" applyFont="1" applyFill="1" applyBorder="1" applyAlignment="1" applyProtection="1">
      <alignment horizontal="left" vertical="center" indent="1"/>
    </xf>
    <xf numFmtId="0" fontId="2" fillId="0" borderId="0" xfId="0" applyFont="1" applyFill="1" applyBorder="1" applyAlignment="1" applyProtection="1">
      <alignment horizontal="left" vertical="top" wrapText="1" indent="4"/>
    </xf>
    <xf numFmtId="0" fontId="2" fillId="0" borderId="11" xfId="0" applyFont="1" applyFill="1" applyBorder="1" applyAlignment="1" applyProtection="1">
      <alignment horizontal="left" vertical="top" wrapText="1" indent="4"/>
    </xf>
    <xf numFmtId="49" fontId="5" fillId="17" borderId="0" xfId="0" applyNumberFormat="1" applyFont="1" applyFill="1" applyAlignment="1" applyProtection="1">
      <alignment vertical="center"/>
      <protection locked="0"/>
    </xf>
    <xf numFmtId="49" fontId="11" fillId="0" borderId="0" xfId="0" applyNumberFormat="1" applyFont="1" applyFill="1" applyAlignment="1" applyProtection="1">
      <alignment horizontal="center" vertical="center"/>
    </xf>
    <xf numFmtId="0" fontId="4" fillId="0" borderId="13" xfId="0" applyFont="1" applyFill="1" applyBorder="1" applyAlignment="1" applyProtection="1">
      <alignment vertical="center" wrapText="1"/>
    </xf>
    <xf numFmtId="0" fontId="4" fillId="0" borderId="0" xfId="0" applyFont="1" applyFill="1" applyAlignment="1" applyProtection="1">
      <alignment vertical="center" wrapText="1"/>
    </xf>
    <xf numFmtId="49" fontId="5" fillId="17" borderId="12" xfId="0" applyNumberFormat="1" applyFont="1" applyFill="1" applyBorder="1" applyAlignment="1" applyProtection="1">
      <alignment vertical="center"/>
      <protection locked="0"/>
    </xf>
    <xf numFmtId="49" fontId="5" fillId="17" borderId="35" xfId="0" applyNumberFormat="1" applyFont="1" applyFill="1" applyBorder="1" applyAlignment="1" applyProtection="1">
      <alignment horizontal="left" vertical="center" wrapText="1" indent="1"/>
      <protection locked="0"/>
    </xf>
    <xf numFmtId="49" fontId="5" fillId="17" borderId="34" xfId="0" applyNumberFormat="1" applyFont="1" applyFill="1" applyBorder="1" applyAlignment="1" applyProtection="1">
      <alignment horizontal="left" vertical="center" wrapText="1" indent="1"/>
      <protection locked="0"/>
    </xf>
    <xf numFmtId="0" fontId="5" fillId="17" borderId="26" xfId="0" applyFont="1" applyFill="1" applyBorder="1" applyAlignment="1" applyProtection="1">
      <alignment horizontal="center" vertical="center"/>
      <protection locked="0"/>
    </xf>
    <xf numFmtId="0" fontId="5" fillId="17" borderId="27" xfId="0" applyFont="1" applyFill="1" applyBorder="1" applyAlignment="1" applyProtection="1">
      <alignment horizontal="center" vertical="center"/>
      <protection locked="0"/>
    </xf>
    <xf numFmtId="0" fontId="5" fillId="17" borderId="18" xfId="0" applyFont="1" applyFill="1" applyBorder="1" applyAlignment="1" applyProtection="1">
      <alignment horizontal="center" vertical="center"/>
      <protection locked="0"/>
    </xf>
    <xf numFmtId="0" fontId="5" fillId="17" borderId="20" xfId="0" applyFont="1" applyFill="1" applyBorder="1" applyAlignment="1" applyProtection="1">
      <alignment horizontal="center" vertical="center"/>
      <protection locked="0"/>
    </xf>
    <xf numFmtId="0" fontId="5" fillId="17" borderId="0" xfId="0" applyFont="1" applyFill="1" applyAlignment="1" applyProtection="1">
      <alignment vertical="center"/>
      <protection locked="0"/>
    </xf>
    <xf numFmtId="0" fontId="5" fillId="17" borderId="12" xfId="0" applyFont="1" applyFill="1" applyBorder="1" applyAlignment="1" applyProtection="1">
      <alignment vertical="center"/>
      <protection locked="0"/>
    </xf>
    <xf numFmtId="49" fontId="7" fillId="22" borderId="34" xfId="0" applyNumberFormat="1" applyFont="1" applyFill="1" applyBorder="1" applyAlignment="1" applyProtection="1">
      <alignment horizontal="left" vertical="center" indent="1"/>
    </xf>
    <xf numFmtId="0" fontId="7" fillId="22" borderId="26" xfId="0" applyFont="1" applyFill="1" applyBorder="1" applyAlignment="1" applyProtection="1">
      <alignment horizontal="center" vertical="center" wrapText="1"/>
    </xf>
    <xf numFmtId="0" fontId="7" fillId="22" borderId="27" xfId="0" applyFont="1" applyFill="1" applyBorder="1" applyAlignment="1" applyProtection="1">
      <alignment horizontal="center" vertical="center" wrapText="1"/>
    </xf>
    <xf numFmtId="0" fontId="7" fillId="22" borderId="18" xfId="0" applyFont="1" applyFill="1" applyBorder="1" applyAlignment="1" applyProtection="1">
      <alignment horizontal="center" vertical="center" wrapText="1"/>
    </xf>
    <xf numFmtId="0" fontId="7" fillId="22" borderId="20" xfId="0" applyFont="1" applyFill="1" applyBorder="1" applyAlignment="1" applyProtection="1">
      <alignment horizontal="center" vertical="center" wrapText="1"/>
    </xf>
    <xf numFmtId="0" fontId="7" fillId="22" borderId="26" xfId="0" applyFont="1" applyFill="1" applyBorder="1" applyAlignment="1" applyProtection="1">
      <alignment horizontal="center" vertical="center"/>
    </xf>
    <xf numFmtId="0" fontId="7" fillId="22" borderId="13" xfId="0" applyFont="1" applyFill="1" applyBorder="1" applyAlignment="1" applyProtection="1">
      <alignment horizontal="center" vertical="center"/>
    </xf>
    <xf numFmtId="0" fontId="7" fillId="22" borderId="27" xfId="0" applyFont="1" applyFill="1" applyBorder="1" applyAlignment="1" applyProtection="1">
      <alignment horizontal="center" vertical="center"/>
    </xf>
    <xf numFmtId="0" fontId="7" fillId="22" borderId="18" xfId="0" applyFont="1" applyFill="1" applyBorder="1" applyAlignment="1" applyProtection="1">
      <alignment horizontal="center" vertical="center"/>
    </xf>
    <xf numFmtId="0" fontId="7" fillId="22" borderId="12" xfId="0" applyFont="1" applyFill="1" applyBorder="1" applyAlignment="1" applyProtection="1">
      <alignment horizontal="center" vertical="center"/>
    </xf>
    <xf numFmtId="0" fontId="7" fillId="22" borderId="20" xfId="0" applyFont="1" applyFill="1" applyBorder="1" applyAlignment="1" applyProtection="1">
      <alignment horizontal="center" vertical="center"/>
    </xf>
    <xf numFmtId="49" fontId="7" fillId="22" borderId="35" xfId="0" applyNumberFormat="1" applyFont="1" applyFill="1" applyBorder="1" applyAlignment="1" applyProtection="1">
      <alignment horizontal="left" vertical="center" indent="1"/>
    </xf>
    <xf numFmtId="0" fontId="5" fillId="0" borderId="26"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27" xfId="0" applyFont="1" applyFill="1" applyBorder="1" applyAlignment="1" applyProtection="1">
      <alignment vertical="center"/>
    </xf>
    <xf numFmtId="0" fontId="5" fillId="0" borderId="18"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20" xfId="0" applyFont="1" applyFill="1" applyBorder="1" applyAlignment="1" applyProtection="1">
      <alignment vertical="center"/>
    </xf>
    <xf numFmtId="0" fontId="5" fillId="0" borderId="11" xfId="0" applyFont="1" applyFill="1" applyBorder="1" applyAlignment="1" applyProtection="1">
      <alignment vertical="top" wrapText="1"/>
    </xf>
    <xf numFmtId="0" fontId="5" fillId="0" borderId="22" xfId="0" applyFont="1" applyFill="1" applyBorder="1" applyAlignment="1" applyProtection="1">
      <alignment horizontal="left" vertical="center" wrapText="1" indent="1"/>
    </xf>
    <xf numFmtId="0" fontId="5" fillId="0" borderId="10" xfId="0" applyFont="1" applyFill="1" applyBorder="1" applyAlignment="1" applyProtection="1">
      <alignment horizontal="left" vertical="center" wrapText="1" indent="1"/>
    </xf>
    <xf numFmtId="0" fontId="5" fillId="0" borderId="21" xfId="0" applyFont="1" applyFill="1" applyBorder="1" applyAlignment="1" applyProtection="1">
      <alignment horizontal="left" vertical="center" wrapText="1" indent="1"/>
    </xf>
    <xf numFmtId="49" fontId="2" fillId="17" borderId="48" xfId="0" applyNumberFormat="1" applyFont="1" applyFill="1" applyBorder="1" applyAlignment="1" applyProtection="1">
      <alignment horizontal="left" vertical="center" indent="1"/>
      <protection locked="0"/>
    </xf>
    <xf numFmtId="0" fontId="2" fillId="17" borderId="48" xfId="0" applyFont="1" applyFill="1" applyBorder="1" applyAlignment="1" applyProtection="1">
      <alignment horizontal="left" vertical="center" indent="1"/>
      <protection locked="0"/>
    </xf>
    <xf numFmtId="165" fontId="2" fillId="17" borderId="48" xfId="0" applyNumberFormat="1" applyFont="1" applyFill="1" applyBorder="1" applyAlignment="1" applyProtection="1">
      <alignment horizontal="left" vertical="center" indent="1"/>
      <protection locked="0"/>
    </xf>
    <xf numFmtId="165" fontId="2" fillId="17" borderId="48" xfId="0" applyNumberFormat="1" applyFont="1" applyFill="1" applyBorder="1" applyAlignment="1" applyProtection="1">
      <alignment horizontal="center" vertical="center"/>
      <protection locked="0"/>
    </xf>
    <xf numFmtId="49" fontId="4" fillId="0" borderId="48" xfId="0" applyNumberFormat="1" applyFont="1" applyFill="1" applyBorder="1" applyAlignment="1" applyProtection="1">
      <alignment horizontal="left" vertical="center" wrapText="1" indent="1"/>
      <protection hidden="1"/>
    </xf>
    <xf numFmtId="170" fontId="2" fillId="0" borderId="48" xfId="0" applyNumberFormat="1" applyFont="1" applyFill="1" applyBorder="1" applyAlignment="1" applyProtection="1">
      <alignment horizontal="right" vertical="center" indent="1"/>
      <protection hidden="1"/>
    </xf>
    <xf numFmtId="4" fontId="2" fillId="17" borderId="48" xfId="0" applyNumberFormat="1" applyFont="1" applyFill="1" applyBorder="1" applyAlignment="1" applyProtection="1">
      <alignment horizontal="right" vertical="center" indent="1"/>
      <protection locked="0"/>
    </xf>
    <xf numFmtId="0" fontId="3" fillId="0" borderId="48" xfId="0" applyFont="1" applyFill="1" applyBorder="1" applyAlignment="1" applyProtection="1">
      <alignment horizontal="center" vertical="center" wrapText="1"/>
      <protection hidden="1"/>
    </xf>
    <xf numFmtId="0" fontId="4" fillId="0" borderId="48"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4" fillId="0" borderId="48" xfId="0" applyFont="1" applyFill="1" applyBorder="1" applyAlignment="1" applyProtection="1">
      <alignment horizontal="left" vertical="center" wrapText="1" indent="1"/>
      <protection hidden="1"/>
    </xf>
    <xf numFmtId="169" fontId="7" fillId="0" borderId="48" xfId="0" applyNumberFormat="1" applyFont="1" applyFill="1" applyBorder="1" applyAlignment="1" applyProtection="1">
      <alignment horizontal="right" vertical="center" indent="1"/>
      <protection hidden="1"/>
    </xf>
    <xf numFmtId="1" fontId="7" fillId="0" borderId="22" xfId="0" applyNumberFormat="1" applyFont="1" applyFill="1" applyBorder="1" applyAlignment="1" applyProtection="1">
      <alignment horizontal="left" vertical="center" indent="1"/>
      <protection hidden="1"/>
    </xf>
    <xf numFmtId="1" fontId="7" fillId="0" borderId="10" xfId="0" applyNumberFormat="1" applyFont="1" applyFill="1" applyBorder="1" applyAlignment="1" applyProtection="1">
      <alignment horizontal="left" vertical="center" indent="1"/>
      <protection hidden="1"/>
    </xf>
    <xf numFmtId="1" fontId="7" fillId="0" borderId="21" xfId="0" applyNumberFormat="1" applyFont="1" applyFill="1" applyBorder="1" applyAlignment="1" applyProtection="1">
      <alignment horizontal="left" vertical="center" indent="1"/>
      <protection hidden="1"/>
    </xf>
    <xf numFmtId="170" fontId="7" fillId="0" borderId="48" xfId="0" applyNumberFormat="1" applyFont="1" applyFill="1" applyBorder="1" applyAlignment="1" applyProtection="1">
      <alignment horizontal="right" vertical="center" indent="1"/>
      <protection hidden="1"/>
    </xf>
    <xf numFmtId="49" fontId="7" fillId="0" borderId="48" xfId="0" applyNumberFormat="1" applyFont="1" applyFill="1" applyBorder="1" applyAlignment="1" applyProtection="1">
      <alignment horizontal="right" vertical="center" indent="1"/>
      <protection hidden="1"/>
    </xf>
    <xf numFmtId="49" fontId="7" fillId="22" borderId="45" xfId="0" applyNumberFormat="1" applyFont="1" applyFill="1" applyBorder="1" applyAlignment="1" applyProtection="1">
      <alignment horizontal="left" vertical="center" indent="1"/>
      <protection hidden="1"/>
    </xf>
    <xf numFmtId="49" fontId="7" fillId="22" borderId="46" xfId="0" applyNumberFormat="1" applyFont="1" applyFill="1" applyBorder="1" applyAlignment="1" applyProtection="1">
      <alignment horizontal="left" vertical="center" indent="1"/>
      <protection hidden="1"/>
    </xf>
    <xf numFmtId="49" fontId="7" fillId="22" borderId="47" xfId="0" applyNumberFormat="1" applyFont="1" applyFill="1" applyBorder="1" applyAlignment="1" applyProtection="1">
      <alignment horizontal="left" vertical="center" indent="1"/>
      <protection hidden="1"/>
    </xf>
    <xf numFmtId="49" fontId="7" fillId="22" borderId="48" xfId="0" applyNumberFormat="1" applyFont="1" applyFill="1" applyBorder="1" applyAlignment="1" applyProtection="1">
      <alignment horizontal="left" vertical="center" indent="1"/>
      <protection hidden="1"/>
    </xf>
    <xf numFmtId="0" fontId="43" fillId="0" borderId="0" xfId="0" applyNumberFormat="1" applyFont="1" applyFill="1" applyBorder="1" applyAlignment="1" applyProtection="1">
      <alignment wrapText="1"/>
      <protection hidden="1"/>
    </xf>
    <xf numFmtId="4" fontId="5" fillId="17" borderId="48" xfId="0" applyNumberFormat="1" applyFont="1" applyFill="1" applyBorder="1" applyAlignment="1" applyProtection="1">
      <alignment horizontal="right" vertical="center" indent="1"/>
      <protection locked="0"/>
    </xf>
    <xf numFmtId="171" fontId="5" fillId="0" borderId="48" xfId="0" applyNumberFormat="1" applyFont="1" applyFill="1" applyBorder="1" applyAlignment="1" applyProtection="1">
      <alignment horizontal="right" vertical="center" indent="1"/>
      <protection hidden="1"/>
    </xf>
    <xf numFmtId="171" fontId="5" fillId="0" borderId="48" xfId="0" applyNumberFormat="1" applyFont="1" applyFill="1" applyBorder="1" applyAlignment="1" applyProtection="1">
      <alignment horizontal="center" vertical="center"/>
      <protection hidden="1"/>
    </xf>
    <xf numFmtId="171" fontId="7" fillId="0" borderId="48" xfId="0" applyNumberFormat="1" applyFont="1" applyFill="1" applyBorder="1" applyAlignment="1" applyProtection="1">
      <alignment horizontal="right" vertical="center" indent="1"/>
      <protection hidden="1"/>
    </xf>
    <xf numFmtId="167" fontId="5" fillId="17" borderId="48" xfId="0" applyNumberFormat="1" applyFont="1" applyFill="1" applyBorder="1" applyAlignment="1" applyProtection="1">
      <alignment horizontal="right" vertical="center" indent="1"/>
      <protection locked="0"/>
    </xf>
    <xf numFmtId="0" fontId="5" fillId="17" borderId="48" xfId="0" applyFont="1" applyFill="1" applyBorder="1" applyAlignment="1" applyProtection="1">
      <alignment horizontal="left" vertical="center" indent="1"/>
      <protection locked="0"/>
    </xf>
    <xf numFmtId="165" fontId="5" fillId="17" borderId="48" xfId="0" applyNumberFormat="1" applyFont="1" applyFill="1" applyBorder="1" applyAlignment="1" applyProtection="1">
      <alignment horizontal="center" vertical="center"/>
      <protection locked="0"/>
    </xf>
    <xf numFmtId="0" fontId="5" fillId="0" borderId="21" xfId="0" applyFont="1" applyFill="1" applyBorder="1" applyAlignment="1" applyProtection="1">
      <alignment horizontal="left" vertical="center" indent="1"/>
      <protection hidden="1"/>
    </xf>
    <xf numFmtId="49" fontId="7" fillId="22" borderId="50" xfId="0" applyNumberFormat="1" applyFont="1" applyFill="1" applyBorder="1" applyAlignment="1" applyProtection="1">
      <alignment horizontal="left" vertical="center" indent="1"/>
      <protection hidden="1"/>
    </xf>
    <xf numFmtId="49" fontId="7" fillId="22" borderId="51" xfId="0" applyNumberFormat="1" applyFont="1" applyFill="1" applyBorder="1" applyAlignment="1" applyProtection="1">
      <alignment horizontal="left" vertical="center" indent="1"/>
      <protection hidden="1"/>
    </xf>
    <xf numFmtId="49" fontId="7" fillId="22" borderId="52" xfId="0" applyNumberFormat="1" applyFont="1" applyFill="1" applyBorder="1" applyAlignment="1" applyProtection="1">
      <alignment horizontal="left" vertical="center" indent="1"/>
      <protection hidden="1"/>
    </xf>
    <xf numFmtId="49" fontId="5" fillId="17" borderId="48" xfId="0" applyNumberFormat="1" applyFont="1" applyFill="1" applyBorder="1" applyAlignment="1" applyProtection="1">
      <alignment horizontal="left" vertical="center" indent="1"/>
      <protection locked="0"/>
    </xf>
    <xf numFmtId="4" fontId="7" fillId="0" borderId="32" xfId="0" applyNumberFormat="1" applyFont="1" applyFill="1" applyBorder="1" applyAlignment="1" applyProtection="1">
      <alignment horizontal="right" vertical="center" indent="1"/>
    </xf>
    <xf numFmtId="4" fontId="7" fillId="0" borderId="33" xfId="0" applyNumberFormat="1" applyFont="1" applyFill="1" applyBorder="1" applyAlignment="1" applyProtection="1">
      <alignment horizontal="right" vertical="center" indent="1"/>
    </xf>
    <xf numFmtId="4" fontId="5" fillId="17" borderId="22" xfId="0" applyNumberFormat="1" applyFont="1" applyFill="1" applyBorder="1" applyAlignment="1" applyProtection="1">
      <alignment horizontal="right" vertical="center" indent="1"/>
      <protection locked="0"/>
    </xf>
    <xf numFmtId="4" fontId="5" fillId="17" borderId="21" xfId="0" applyNumberFormat="1" applyFont="1" applyFill="1" applyBorder="1" applyAlignment="1" applyProtection="1">
      <alignment horizontal="right" vertical="center" indent="1"/>
      <protection locked="0"/>
    </xf>
    <xf numFmtId="4" fontId="5" fillId="0" borderId="22" xfId="0" applyNumberFormat="1" applyFont="1" applyFill="1" applyBorder="1" applyAlignment="1" applyProtection="1">
      <alignment horizontal="right" vertical="center" indent="1"/>
    </xf>
    <xf numFmtId="4" fontId="5" fillId="0" borderId="21" xfId="0" applyNumberFormat="1" applyFont="1" applyFill="1" applyBorder="1" applyAlignment="1" applyProtection="1">
      <alignment horizontal="right" vertical="center" indent="1"/>
    </xf>
    <xf numFmtId="0" fontId="2" fillId="0" borderId="28" xfId="0" applyFont="1" applyFill="1" applyBorder="1" applyAlignment="1" applyProtection="1">
      <alignment horizontal="left" vertical="center" wrapText="1" indent="1"/>
    </xf>
    <xf numFmtId="0" fontId="2" fillId="0" borderId="11" xfId="0" applyFont="1" applyFill="1" applyBorder="1" applyAlignment="1" applyProtection="1">
      <alignment horizontal="left" vertical="center" wrapText="1" indent="1"/>
    </xf>
    <xf numFmtId="49" fontId="5" fillId="17" borderId="22" xfId="0" applyNumberFormat="1" applyFont="1" applyFill="1" applyBorder="1" applyAlignment="1" applyProtection="1">
      <alignment horizontal="left" vertical="center" indent="1"/>
      <protection locked="0"/>
    </xf>
    <xf numFmtId="49" fontId="5" fillId="17" borderId="10" xfId="0" applyNumberFormat="1" applyFont="1" applyFill="1" applyBorder="1" applyAlignment="1" applyProtection="1">
      <alignment horizontal="left" vertical="center" indent="1"/>
      <protection locked="0"/>
    </xf>
    <xf numFmtId="49" fontId="5" fillId="17" borderId="21" xfId="0" applyNumberFormat="1" applyFont="1" applyFill="1" applyBorder="1" applyAlignment="1" applyProtection="1">
      <alignment horizontal="left" vertical="center" indent="1"/>
      <protection locked="0"/>
    </xf>
    <xf numFmtId="0" fontId="5" fillId="0" borderId="0" xfId="0" applyFont="1" applyFill="1" applyAlignment="1" applyProtection="1">
      <alignment vertical="center" wrapText="1"/>
    </xf>
    <xf numFmtId="0" fontId="2" fillId="0" borderId="0" xfId="0" applyFont="1" applyFill="1" applyBorder="1" applyAlignment="1" applyProtection="1">
      <alignment horizontal="left" vertical="center" wrapText="1" indent="1"/>
    </xf>
    <xf numFmtId="0" fontId="5" fillId="0" borderId="0" xfId="0" applyFont="1" applyFill="1" applyBorder="1" applyAlignment="1" applyProtection="1">
      <alignment vertical="center" wrapText="1"/>
    </xf>
    <xf numFmtId="0" fontId="5" fillId="0" borderId="11" xfId="0" applyFont="1" applyFill="1" applyBorder="1" applyAlignment="1" applyProtection="1">
      <alignment vertical="center" wrapText="1"/>
    </xf>
    <xf numFmtId="0" fontId="5" fillId="17" borderId="22" xfId="0" applyFont="1" applyFill="1" applyBorder="1" applyAlignment="1" applyProtection="1">
      <alignment horizontal="left" vertical="center" indent="1"/>
      <protection locked="0"/>
    </xf>
    <xf numFmtId="0" fontId="5" fillId="17" borderId="10" xfId="0" applyFont="1" applyFill="1" applyBorder="1" applyAlignment="1" applyProtection="1">
      <alignment horizontal="left" vertical="center" indent="1"/>
      <protection locked="0"/>
    </xf>
    <xf numFmtId="0" fontId="5" fillId="17" borderId="21" xfId="0" applyFont="1" applyFill="1" applyBorder="1" applyAlignment="1" applyProtection="1">
      <alignment horizontal="left" vertical="center" indent="1"/>
      <protection locked="0"/>
    </xf>
    <xf numFmtId="165" fontId="5" fillId="17" borderId="22" xfId="0" applyNumberFormat="1" applyFont="1" applyFill="1" applyBorder="1" applyAlignment="1" applyProtection="1">
      <alignment horizontal="center" vertical="center"/>
      <protection locked="0"/>
    </xf>
    <xf numFmtId="165" fontId="5" fillId="17" borderId="21" xfId="0" applyNumberFormat="1" applyFont="1" applyFill="1" applyBorder="1" applyAlignment="1" applyProtection="1">
      <alignment horizontal="center" vertical="center"/>
      <protection locked="0"/>
    </xf>
    <xf numFmtId="4" fontId="5" fillId="0" borderId="28" xfId="0" applyNumberFormat="1" applyFont="1" applyFill="1" applyBorder="1" applyAlignment="1" applyProtection="1">
      <alignment horizontal="left" vertical="center" indent="2"/>
    </xf>
    <xf numFmtId="4" fontId="5" fillId="0" borderId="0" xfId="0" applyNumberFormat="1" applyFont="1" applyFill="1" applyBorder="1" applyAlignment="1" applyProtection="1">
      <alignment horizontal="left" vertical="center" indent="2"/>
    </xf>
    <xf numFmtId="49" fontId="16" fillId="0" borderId="0" xfId="49" applyNumberFormat="1" applyFont="1" applyFill="1" applyAlignment="1" applyProtection="1">
      <alignment horizontal="right" vertical="top"/>
    </xf>
  </cellXfs>
  <cellStyles count="51">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3" xfId="48"/>
    <cellStyle name="Standard 3" xfId="36"/>
    <cellStyle name="Standard 5" xfId="50"/>
    <cellStyle name="Standard_Antrag Netzwerk" xfId="37"/>
    <cellStyle name="Standard_Antrag Thüringen Jahr 2" xfId="49"/>
    <cellStyle name="Standard_KMU-Bewertung 2" xfId="38"/>
    <cellStyle name="Standard_Überarbeitete Abschnitte 11_10" xfId="39"/>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44</xdr:row>
          <xdr:rowOff>9525</xdr:rowOff>
        </xdr:from>
        <xdr:to>
          <xdr:col>8</xdr:col>
          <xdr:colOff>704850</xdr:colOff>
          <xdr:row>45</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42</xdr:row>
          <xdr:rowOff>9525</xdr:rowOff>
        </xdr:from>
        <xdr:to>
          <xdr:col>8</xdr:col>
          <xdr:colOff>704850</xdr:colOff>
          <xdr:row>43</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9525</xdr:rowOff>
        </xdr:from>
        <xdr:to>
          <xdr:col>5</xdr:col>
          <xdr:colOff>323850</xdr:colOff>
          <xdr:row>15</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9525</xdr:rowOff>
        </xdr:from>
        <xdr:to>
          <xdr:col>5</xdr:col>
          <xdr:colOff>323850</xdr:colOff>
          <xdr:row>16</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571500</xdr:colOff>
      <xdr:row>0</xdr:row>
      <xdr:rowOff>9525</xdr:rowOff>
    </xdr:from>
    <xdr:to>
      <xdr:col>10</xdr:col>
      <xdr:colOff>0</xdr:colOff>
      <xdr:row>2</xdr:row>
      <xdr:rowOff>177800</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162300" y="9525"/>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33</xdr:row>
          <xdr:rowOff>9525</xdr:rowOff>
        </xdr:from>
        <xdr:to>
          <xdr:col>3</xdr:col>
          <xdr:colOff>323850</xdr:colOff>
          <xdr:row>34</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9525</xdr:rowOff>
        </xdr:from>
        <xdr:to>
          <xdr:col>3</xdr:col>
          <xdr:colOff>323850</xdr:colOff>
          <xdr:row>36</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22</xdr:row>
          <xdr:rowOff>0</xdr:rowOff>
        </xdr:from>
        <xdr:to>
          <xdr:col>8</xdr:col>
          <xdr:colOff>38100</xdr:colOff>
          <xdr:row>23</xdr:row>
          <xdr:rowOff>28575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22</xdr:row>
          <xdr:rowOff>0</xdr:rowOff>
        </xdr:from>
        <xdr:to>
          <xdr:col>7</xdr:col>
          <xdr:colOff>171450</xdr:colOff>
          <xdr:row>23</xdr:row>
          <xdr:rowOff>28575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19050</xdr:rowOff>
        </xdr:from>
        <xdr:to>
          <xdr:col>1</xdr:col>
          <xdr:colOff>314325</xdr:colOff>
          <xdr:row>7</xdr:row>
          <xdr:rowOff>85725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19050</xdr:rowOff>
        </xdr:from>
        <xdr:to>
          <xdr:col>1</xdr:col>
          <xdr:colOff>314325</xdr:colOff>
          <xdr:row>9</xdr:row>
          <xdr:rowOff>85725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19050</xdr:rowOff>
        </xdr:from>
        <xdr:to>
          <xdr:col>1</xdr:col>
          <xdr:colOff>314325</xdr:colOff>
          <xdr:row>14</xdr:row>
          <xdr:rowOff>85725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19050</xdr:rowOff>
        </xdr:from>
        <xdr:to>
          <xdr:col>1</xdr:col>
          <xdr:colOff>314325</xdr:colOff>
          <xdr:row>16</xdr:row>
          <xdr:rowOff>85725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1</xdr:col>
          <xdr:colOff>314325</xdr:colOff>
          <xdr:row>23</xdr:row>
          <xdr:rowOff>66675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9525</xdr:rowOff>
        </xdr:from>
        <xdr:to>
          <xdr:col>1</xdr:col>
          <xdr:colOff>314325</xdr:colOff>
          <xdr:row>32</xdr:row>
          <xdr:rowOff>76200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9525</xdr:rowOff>
        </xdr:from>
        <xdr:to>
          <xdr:col>1</xdr:col>
          <xdr:colOff>314325</xdr:colOff>
          <xdr:row>39</xdr:row>
          <xdr:rowOff>76200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19050</xdr:rowOff>
        </xdr:from>
        <xdr:to>
          <xdr:col>1</xdr:col>
          <xdr:colOff>314325</xdr:colOff>
          <xdr:row>46</xdr:row>
          <xdr:rowOff>85725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19050</xdr:rowOff>
        </xdr:from>
        <xdr:to>
          <xdr:col>1</xdr:col>
          <xdr:colOff>314325</xdr:colOff>
          <xdr:row>49</xdr:row>
          <xdr:rowOff>85725</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9525</xdr:rowOff>
        </xdr:from>
        <xdr:to>
          <xdr:col>1</xdr:col>
          <xdr:colOff>304800</xdr:colOff>
          <xdr:row>20</xdr:row>
          <xdr:rowOff>76200</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27</xdr:row>
          <xdr:rowOff>9525</xdr:rowOff>
        </xdr:from>
        <xdr:to>
          <xdr:col>6</xdr:col>
          <xdr:colOff>495300</xdr:colOff>
          <xdr:row>28</xdr:row>
          <xdr:rowOff>76200</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25</xdr:row>
          <xdr:rowOff>28575</xdr:rowOff>
        </xdr:from>
        <xdr:to>
          <xdr:col>6</xdr:col>
          <xdr:colOff>495300</xdr:colOff>
          <xdr:row>26</xdr:row>
          <xdr:rowOff>95250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1</xdr:col>
          <xdr:colOff>314325</xdr:colOff>
          <xdr:row>26</xdr:row>
          <xdr:rowOff>76200</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40</xdr:row>
          <xdr:rowOff>0</xdr:rowOff>
        </xdr:from>
        <xdr:to>
          <xdr:col>3</xdr:col>
          <xdr:colOff>28575</xdr:colOff>
          <xdr:row>40</xdr:row>
          <xdr:rowOff>219075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0</xdr:rowOff>
        </xdr:from>
        <xdr:to>
          <xdr:col>3</xdr:col>
          <xdr:colOff>28575</xdr:colOff>
          <xdr:row>44</xdr:row>
          <xdr:rowOff>219075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0</xdr:rowOff>
        </xdr:from>
        <xdr:to>
          <xdr:col>3</xdr:col>
          <xdr:colOff>28575</xdr:colOff>
          <xdr:row>42</xdr:row>
          <xdr:rowOff>219075</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9525</xdr:rowOff>
        </xdr:from>
        <xdr:to>
          <xdr:col>7</xdr:col>
          <xdr:colOff>581025</xdr:colOff>
          <xdr:row>15</xdr:row>
          <xdr:rowOff>76200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14</xdr:row>
          <xdr:rowOff>9525</xdr:rowOff>
        </xdr:from>
        <xdr:to>
          <xdr:col>9</xdr:col>
          <xdr:colOff>0</xdr:colOff>
          <xdr:row>15</xdr:row>
          <xdr:rowOff>76200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9525</xdr:rowOff>
        </xdr:from>
        <xdr:to>
          <xdr:col>7</xdr:col>
          <xdr:colOff>581025</xdr:colOff>
          <xdr:row>19</xdr:row>
          <xdr:rowOff>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18</xdr:row>
          <xdr:rowOff>9525</xdr:rowOff>
        </xdr:from>
        <xdr:to>
          <xdr:col>9</xdr:col>
          <xdr:colOff>0</xdr:colOff>
          <xdr:row>19</xdr:row>
          <xdr:rowOff>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9525</xdr:rowOff>
        </xdr:from>
        <xdr:to>
          <xdr:col>7</xdr:col>
          <xdr:colOff>581025</xdr:colOff>
          <xdr:row>25</xdr:row>
          <xdr:rowOff>76200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24</xdr:row>
          <xdr:rowOff>9525</xdr:rowOff>
        </xdr:from>
        <xdr:to>
          <xdr:col>9</xdr:col>
          <xdr:colOff>0</xdr:colOff>
          <xdr:row>25</xdr:row>
          <xdr:rowOff>76200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9525</xdr:rowOff>
        </xdr:from>
        <xdr:to>
          <xdr:col>9</xdr:col>
          <xdr:colOff>0</xdr:colOff>
          <xdr:row>21</xdr:row>
          <xdr:rowOff>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9525</xdr:rowOff>
        </xdr:from>
        <xdr:to>
          <xdr:col>9</xdr:col>
          <xdr:colOff>0</xdr:colOff>
          <xdr:row>23</xdr:row>
          <xdr:rowOff>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4.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3.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3.xml"/><Relationship Id="rId16" Type="http://schemas.openxmlformats.org/officeDocument/2006/relationships/ctrlProp" Target="../ctrlProps/ctrlProp21.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G37"/>
  <sheetViews>
    <sheetView showGridLines="0" zoomScaleNormal="100" workbookViewId="0">
      <selection activeCell="B32" sqref="B32"/>
    </sheetView>
  </sheetViews>
  <sheetFormatPr baseColWidth="10" defaultColWidth="11.42578125" defaultRowHeight="12" x14ac:dyDescent="0.2"/>
  <cols>
    <col min="1" max="1" width="10.7109375" style="86" customWidth="1"/>
    <col min="2" max="2" width="15.7109375" style="87" customWidth="1"/>
    <col min="3" max="3" width="78.7109375" style="86" customWidth="1"/>
    <col min="4" max="4" width="0" style="86" hidden="1" customWidth="1"/>
    <col min="5" max="16384" width="11.42578125" style="86"/>
  </cols>
  <sheetData>
    <row r="1" spans="1:7" s="199" customFormat="1" ht="30" customHeight="1" thickBot="1" x14ac:dyDescent="0.25">
      <c r="A1" s="197" t="s">
        <v>198</v>
      </c>
      <c r="B1" s="198"/>
      <c r="C1" s="198"/>
      <c r="D1" s="225"/>
    </row>
    <row r="2" spans="1:7" s="199" customFormat="1" ht="30" customHeight="1" thickTop="1" x14ac:dyDescent="0.25">
      <c r="A2" s="200" t="s">
        <v>64</v>
      </c>
      <c r="B2" s="201"/>
      <c r="C2" s="202"/>
      <c r="D2" s="224" t="s">
        <v>73</v>
      </c>
    </row>
    <row r="3" spans="1:7" s="199" customFormat="1" ht="30" customHeight="1" thickBot="1" x14ac:dyDescent="0.25">
      <c r="A3" s="203" t="s">
        <v>309</v>
      </c>
      <c r="B3" s="204"/>
      <c r="C3" s="205"/>
      <c r="D3" s="225"/>
    </row>
    <row r="4" spans="1:7" ht="15" customHeight="1" thickTop="1" x14ac:dyDescent="0.2">
      <c r="A4" s="206" t="str">
        <f>IF(AND('Seite 1'!D22="",'Seite 1'!H50=0,'Seite 1'!C57="",'Seite 1'!G57="")," - öffentlich -"," - vertraulich -")</f>
        <v xml:space="preserve"> - öffentlich -</v>
      </c>
      <c r="D4" s="226"/>
      <c r="E4" s="88"/>
    </row>
    <row r="5" spans="1:7" ht="15" customHeight="1" x14ac:dyDescent="0.2">
      <c r="D5" s="226"/>
      <c r="E5" s="88"/>
    </row>
    <row r="6" spans="1:7" s="199" customFormat="1" ht="18" customHeight="1" x14ac:dyDescent="0.2">
      <c r="A6" s="207" t="s">
        <v>310</v>
      </c>
      <c r="B6" s="208"/>
      <c r="C6" s="209"/>
      <c r="D6" s="225"/>
    </row>
    <row r="7" spans="1:7" s="212" customFormat="1" ht="18" customHeight="1" x14ac:dyDescent="0.2">
      <c r="A7" s="210" t="s">
        <v>199</v>
      </c>
      <c r="B7" s="211" t="s">
        <v>200</v>
      </c>
      <c r="C7" s="210" t="s">
        <v>201</v>
      </c>
      <c r="D7" s="227"/>
      <c r="F7" s="199"/>
    </row>
    <row r="8" spans="1:7" s="88" customFormat="1" ht="24" customHeight="1" x14ac:dyDescent="0.2">
      <c r="A8" s="213" t="s">
        <v>202</v>
      </c>
      <c r="B8" s="214">
        <v>39715</v>
      </c>
      <c r="C8" s="215" t="s">
        <v>203</v>
      </c>
      <c r="D8" s="226"/>
      <c r="E8" s="86"/>
      <c r="F8" s="86"/>
    </row>
    <row r="9" spans="1:7" ht="24" customHeight="1" x14ac:dyDescent="0.2">
      <c r="A9" s="213" t="s">
        <v>204</v>
      </c>
      <c r="B9" s="214">
        <v>40116</v>
      </c>
      <c r="C9" s="215" t="s">
        <v>205</v>
      </c>
      <c r="D9" s="226"/>
      <c r="G9" s="88"/>
    </row>
    <row r="10" spans="1:7" ht="24" customHeight="1" x14ac:dyDescent="0.2">
      <c r="A10" s="213" t="s">
        <v>206</v>
      </c>
      <c r="B10" s="214">
        <v>40248</v>
      </c>
      <c r="C10" s="215" t="s">
        <v>207</v>
      </c>
      <c r="D10" s="226"/>
    </row>
    <row r="11" spans="1:7" ht="24" customHeight="1" x14ac:dyDescent="0.2">
      <c r="A11" s="213" t="s">
        <v>208</v>
      </c>
      <c r="B11" s="214">
        <v>40297</v>
      </c>
      <c r="C11" s="215" t="s">
        <v>217</v>
      </c>
      <c r="D11" s="226"/>
    </row>
    <row r="12" spans="1:7" ht="24" customHeight="1" x14ac:dyDescent="0.2">
      <c r="A12" s="213" t="s">
        <v>209</v>
      </c>
      <c r="B12" s="214">
        <v>40449</v>
      </c>
      <c r="C12" s="215" t="s">
        <v>218</v>
      </c>
      <c r="D12" s="226"/>
    </row>
    <row r="13" spans="1:7" ht="24" customHeight="1" x14ac:dyDescent="0.2">
      <c r="A13" s="213" t="s">
        <v>210</v>
      </c>
      <c r="B13" s="214">
        <v>40553</v>
      </c>
      <c r="C13" s="215" t="s">
        <v>219</v>
      </c>
      <c r="D13" s="226"/>
    </row>
    <row r="14" spans="1:7" ht="24" customHeight="1" x14ac:dyDescent="0.2">
      <c r="A14" s="213" t="s">
        <v>211</v>
      </c>
      <c r="B14" s="214">
        <v>40610</v>
      </c>
      <c r="C14" s="215" t="s">
        <v>220</v>
      </c>
      <c r="D14" s="226"/>
    </row>
    <row r="15" spans="1:7" ht="24" customHeight="1" x14ac:dyDescent="0.2">
      <c r="A15" s="213" t="s">
        <v>212</v>
      </c>
      <c r="B15" s="214">
        <v>40820</v>
      </c>
      <c r="C15" s="215" t="s">
        <v>221</v>
      </c>
      <c r="D15" s="226"/>
    </row>
    <row r="16" spans="1:7" ht="24" customHeight="1" x14ac:dyDescent="0.2">
      <c r="A16" s="213" t="s">
        <v>213</v>
      </c>
      <c r="B16" s="214">
        <v>40976</v>
      </c>
      <c r="C16" s="215" t="s">
        <v>222</v>
      </c>
      <c r="D16" s="226"/>
    </row>
    <row r="17" spans="1:6" ht="24" customHeight="1" x14ac:dyDescent="0.2">
      <c r="A17" s="213" t="s">
        <v>214</v>
      </c>
      <c r="B17" s="214">
        <v>41396</v>
      </c>
      <c r="C17" s="215" t="s">
        <v>223</v>
      </c>
      <c r="D17" s="226"/>
    </row>
    <row r="18" spans="1:6" ht="24" customHeight="1" x14ac:dyDescent="0.2">
      <c r="A18" s="213" t="s">
        <v>215</v>
      </c>
      <c r="B18" s="214">
        <v>41680</v>
      </c>
      <c r="C18" s="215" t="s">
        <v>224</v>
      </c>
      <c r="D18" s="226"/>
    </row>
    <row r="19" spans="1:6" ht="36" customHeight="1" x14ac:dyDescent="0.2">
      <c r="A19" s="216" t="s">
        <v>216</v>
      </c>
      <c r="B19" s="214">
        <v>42578</v>
      </c>
      <c r="C19" s="215" t="s">
        <v>225</v>
      </c>
      <c r="D19" s="226"/>
    </row>
    <row r="20" spans="1:6" ht="48" customHeight="1" x14ac:dyDescent="0.2">
      <c r="A20" s="216" t="s">
        <v>237</v>
      </c>
      <c r="B20" s="214">
        <v>42788</v>
      </c>
      <c r="C20" s="215" t="s">
        <v>238</v>
      </c>
      <c r="D20" s="226"/>
    </row>
    <row r="21" spans="1:6" ht="36" customHeight="1" x14ac:dyDescent="0.2">
      <c r="A21" s="216" t="s">
        <v>240</v>
      </c>
      <c r="B21" s="214">
        <v>42984</v>
      </c>
      <c r="C21" s="215" t="s">
        <v>256</v>
      </c>
      <c r="D21" s="226"/>
    </row>
    <row r="22" spans="1:6" ht="36" customHeight="1" x14ac:dyDescent="0.2">
      <c r="A22" s="216" t="s">
        <v>257</v>
      </c>
      <c r="B22" s="214">
        <v>43227</v>
      </c>
      <c r="C22" s="215" t="s">
        <v>258</v>
      </c>
      <c r="D22" s="226"/>
    </row>
    <row r="23" spans="1:6" ht="24" customHeight="1" x14ac:dyDescent="0.2">
      <c r="A23" s="216" t="s">
        <v>259</v>
      </c>
      <c r="B23" s="217">
        <v>43251</v>
      </c>
      <c r="C23" s="218" t="s">
        <v>260</v>
      </c>
      <c r="D23" s="226"/>
    </row>
    <row r="24" spans="1:6" ht="24" customHeight="1" x14ac:dyDescent="0.2">
      <c r="A24" s="216" t="s">
        <v>264</v>
      </c>
      <c r="B24" s="217">
        <v>43614</v>
      </c>
      <c r="C24" s="218" t="s">
        <v>260</v>
      </c>
      <c r="D24" s="226"/>
    </row>
    <row r="25" spans="1:6" ht="24" customHeight="1" x14ac:dyDescent="0.2">
      <c r="A25" s="216" t="s">
        <v>270</v>
      </c>
      <c r="B25" s="217">
        <v>44659</v>
      </c>
      <c r="C25" s="218" t="s">
        <v>303</v>
      </c>
      <c r="D25" s="226"/>
    </row>
    <row r="26" spans="1:6" ht="24" customHeight="1" x14ac:dyDescent="0.2">
      <c r="A26" s="216" t="s">
        <v>305</v>
      </c>
      <c r="B26" s="217">
        <v>44838</v>
      </c>
      <c r="C26" s="218" t="s">
        <v>306</v>
      </c>
      <c r="D26" s="226"/>
    </row>
    <row r="27" spans="1:6" s="199" customFormat="1" ht="15" customHeight="1" x14ac:dyDescent="0.2">
      <c r="A27" s="219"/>
      <c r="D27" s="225"/>
    </row>
    <row r="28" spans="1:6" s="199" customFormat="1" ht="18" customHeight="1" x14ac:dyDescent="0.2">
      <c r="A28" s="207" t="s">
        <v>311</v>
      </c>
      <c r="B28" s="208"/>
      <c r="C28" s="209"/>
      <c r="D28" s="225"/>
    </row>
    <row r="29" spans="1:6" s="212" customFormat="1" ht="18" customHeight="1" x14ac:dyDescent="0.2">
      <c r="A29" s="210" t="s">
        <v>199</v>
      </c>
      <c r="B29" s="211" t="s">
        <v>200</v>
      </c>
      <c r="C29" s="210" t="s">
        <v>201</v>
      </c>
      <c r="D29" s="227"/>
      <c r="F29" s="199"/>
    </row>
    <row r="30" spans="1:6" s="212" customFormat="1" ht="24" customHeight="1" x14ac:dyDescent="0.2">
      <c r="A30" s="220" t="s">
        <v>312</v>
      </c>
      <c r="B30" s="221">
        <v>44928</v>
      </c>
      <c r="C30" s="222" t="s">
        <v>313</v>
      </c>
      <c r="D30" s="227"/>
      <c r="F30" s="199"/>
    </row>
    <row r="31" spans="1:6" s="199" customFormat="1" ht="24" customHeight="1" x14ac:dyDescent="0.2">
      <c r="A31" s="220" t="s">
        <v>317</v>
      </c>
      <c r="B31" s="223">
        <v>44957</v>
      </c>
      <c r="C31" s="222" t="s">
        <v>318</v>
      </c>
      <c r="D31" s="225"/>
    </row>
    <row r="32" spans="1:6" s="199" customFormat="1" ht="24" customHeight="1" x14ac:dyDescent="0.2">
      <c r="A32" s="220"/>
      <c r="B32" s="223"/>
      <c r="C32" s="222"/>
      <c r="D32" s="225"/>
    </row>
    <row r="33" spans="1:4" s="199" customFormat="1" ht="24" customHeight="1" x14ac:dyDescent="0.2">
      <c r="A33" s="220"/>
      <c r="B33" s="223"/>
      <c r="C33" s="222"/>
      <c r="D33" s="225"/>
    </row>
    <row r="34" spans="1:4" s="199" customFormat="1" ht="24" customHeight="1" x14ac:dyDescent="0.2">
      <c r="A34" s="220"/>
      <c r="B34" s="223"/>
      <c r="C34" s="222"/>
      <c r="D34" s="225"/>
    </row>
    <row r="35" spans="1:4" s="199" customFormat="1" ht="24" customHeight="1" x14ac:dyDescent="0.2">
      <c r="A35" s="220"/>
      <c r="B35" s="221"/>
      <c r="C35" s="222"/>
      <c r="D35" s="225"/>
    </row>
    <row r="36" spans="1:4" s="199" customFormat="1" ht="24" customHeight="1" x14ac:dyDescent="0.2">
      <c r="A36" s="220"/>
      <c r="B36" s="221"/>
      <c r="C36" s="222"/>
      <c r="D36" s="225"/>
    </row>
    <row r="37" spans="1:4" s="199" customFormat="1" ht="24" customHeight="1" x14ac:dyDescent="0.2">
      <c r="A37" s="220"/>
      <c r="B37" s="223"/>
      <c r="C37" s="222"/>
      <c r="D37" s="225"/>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J77"/>
  <sheetViews>
    <sheetView showGridLines="0" workbookViewId="0">
      <selection activeCell="D7" sqref="D7:I7"/>
    </sheetView>
  </sheetViews>
  <sheetFormatPr baseColWidth="10" defaultColWidth="11.42578125" defaultRowHeight="12" x14ac:dyDescent="0.2"/>
  <cols>
    <col min="1" max="1" width="5.7109375" style="25" customWidth="1"/>
    <col min="2" max="9" width="10.7109375" style="1" customWidth="1"/>
    <col min="10" max="16384" width="11.42578125" style="1"/>
  </cols>
  <sheetData>
    <row r="1" spans="1:9" ht="15" customHeight="1" x14ac:dyDescent="0.2">
      <c r="A1" s="21" t="s">
        <v>335</v>
      </c>
      <c r="B1" s="3"/>
      <c r="C1" s="3"/>
      <c r="D1" s="18"/>
      <c r="E1" s="13"/>
      <c r="F1" s="13"/>
      <c r="G1" s="144" t="s">
        <v>287</v>
      </c>
      <c r="H1" s="298" t="str">
        <f>'Seite 1'!H18</f>
        <v>F-INS</v>
      </c>
      <c r="I1" s="338"/>
    </row>
    <row r="2" spans="1:9" ht="15" customHeight="1" x14ac:dyDescent="0.2">
      <c r="A2" s="103" t="s">
        <v>336</v>
      </c>
      <c r="B2" s="3"/>
      <c r="C2" s="3"/>
      <c r="D2" s="3"/>
      <c r="G2" s="6"/>
      <c r="H2" s="14"/>
      <c r="I2" s="72" t="str">
        <f>'Seite 1'!A68</f>
        <v>Antrag zur Förderung einer Verbraucherinsolvenzberatungsstelle</v>
      </c>
    </row>
    <row r="3" spans="1:9" ht="15" customHeight="1" x14ac:dyDescent="0.2">
      <c r="A3" s="245" t="s">
        <v>337</v>
      </c>
      <c r="B3" s="3"/>
      <c r="C3" s="3"/>
      <c r="D3" s="3"/>
      <c r="G3" s="6"/>
      <c r="H3" s="14"/>
      <c r="I3" s="73" t="str">
        <f>'Seite 1'!A69</f>
        <v>Formularversion: V 2.1 vom 31.01.23 - öffentlich -</v>
      </c>
    </row>
    <row r="4" spans="1:9" ht="12" customHeight="1" x14ac:dyDescent="0.2"/>
    <row r="5" spans="1:9" s="53" customFormat="1" ht="18" customHeight="1" x14ac:dyDescent="0.2">
      <c r="A5" s="423" t="s">
        <v>66</v>
      </c>
      <c r="B5" s="423"/>
      <c r="C5" s="424"/>
      <c r="D5" s="373">
        <f>'Seite 1'!D22</f>
        <v>0</v>
      </c>
      <c r="E5" s="374"/>
      <c r="F5" s="374"/>
      <c r="G5" s="374"/>
      <c r="H5" s="374"/>
      <c r="I5" s="375"/>
    </row>
    <row r="6" spans="1:9" ht="3" customHeight="1" x14ac:dyDescent="0.2"/>
    <row r="7" spans="1:9" ht="18" customHeight="1" x14ac:dyDescent="0.2">
      <c r="A7" s="1" t="s">
        <v>155</v>
      </c>
      <c r="D7" s="425"/>
      <c r="E7" s="426"/>
      <c r="F7" s="426"/>
      <c r="G7" s="426"/>
      <c r="H7" s="426"/>
      <c r="I7" s="427"/>
    </row>
    <row r="8" spans="1:9" ht="3" customHeight="1" x14ac:dyDescent="0.2"/>
    <row r="9" spans="1:9" ht="18" customHeight="1" x14ac:dyDescent="0.2">
      <c r="A9" s="1" t="s">
        <v>126</v>
      </c>
      <c r="D9" s="425"/>
      <c r="E9" s="426"/>
      <c r="F9" s="426"/>
      <c r="G9" s="426"/>
      <c r="H9" s="426"/>
      <c r="I9" s="427"/>
    </row>
    <row r="10" spans="1:9" ht="3" customHeight="1" x14ac:dyDescent="0.2">
      <c r="A10" s="3"/>
      <c r="B10" s="3"/>
      <c r="G10" s="29"/>
      <c r="H10" s="28"/>
      <c r="I10" s="28"/>
    </row>
    <row r="11" spans="1:9" ht="18" customHeight="1" x14ac:dyDescent="0.2">
      <c r="A11" s="1" t="s">
        <v>127</v>
      </c>
      <c r="B11" s="3"/>
      <c r="C11" s="29"/>
      <c r="D11" s="12"/>
      <c r="E11" s="3"/>
      <c r="G11" s="15"/>
      <c r="H11" s="428"/>
      <c r="I11" s="429"/>
    </row>
    <row r="12" spans="1:9" ht="3" customHeight="1" x14ac:dyDescent="0.2">
      <c r="A12" s="3"/>
      <c r="B12" s="3"/>
      <c r="C12" s="29"/>
      <c r="D12" s="29"/>
      <c r="I12" s="29"/>
    </row>
    <row r="13" spans="1:9" ht="18" customHeight="1" x14ac:dyDescent="0.2">
      <c r="A13" s="1" t="s">
        <v>128</v>
      </c>
      <c r="B13" s="3"/>
      <c r="C13" s="29"/>
      <c r="D13" s="12"/>
      <c r="H13" s="428"/>
      <c r="I13" s="429"/>
    </row>
    <row r="14" spans="1:9" s="3" customFormat="1" ht="3" customHeight="1" x14ac:dyDescent="0.2">
      <c r="C14" s="29"/>
      <c r="D14" s="29"/>
      <c r="I14" s="29"/>
    </row>
    <row r="15" spans="1:9" ht="12" customHeight="1" x14ac:dyDescent="0.2">
      <c r="A15" s="268" t="s">
        <v>35</v>
      </c>
      <c r="B15" s="268"/>
      <c r="C15" s="268"/>
      <c r="D15" s="268"/>
      <c r="E15" s="268"/>
      <c r="F15" s="268"/>
      <c r="G15" s="268"/>
    </row>
    <row r="16" spans="1:9" s="3" customFormat="1" ht="12" customHeight="1" x14ac:dyDescent="0.2">
      <c r="A16" s="268"/>
      <c r="B16" s="268"/>
      <c r="C16" s="268"/>
      <c r="D16" s="268"/>
      <c r="E16" s="268"/>
      <c r="F16" s="268"/>
      <c r="G16" s="268"/>
      <c r="I16" s="29"/>
    </row>
    <row r="17" spans="1:10" s="3" customFormat="1" ht="12" customHeight="1" x14ac:dyDescent="0.2">
      <c r="A17" s="54" t="s">
        <v>36</v>
      </c>
      <c r="C17" s="29"/>
      <c r="D17" s="29"/>
      <c r="I17" s="29"/>
    </row>
    <row r="18" spans="1:10" s="3" customFormat="1" ht="3" customHeight="1" x14ac:dyDescent="0.2">
      <c r="C18" s="29"/>
      <c r="D18" s="29"/>
      <c r="I18" s="29"/>
    </row>
    <row r="19" spans="1:10" ht="18" customHeight="1" x14ac:dyDescent="0.2">
      <c r="A19" s="3" t="s">
        <v>37</v>
      </c>
      <c r="B19" s="3"/>
      <c r="C19" s="29"/>
      <c r="D19" s="29"/>
      <c r="E19" s="3"/>
      <c r="F19" s="3"/>
    </row>
    <row r="20" spans="1:10" s="3" customFormat="1" ht="3" customHeight="1" x14ac:dyDescent="0.2">
      <c r="C20" s="29"/>
      <c r="D20" s="29"/>
      <c r="I20" s="29"/>
    </row>
    <row r="21" spans="1:10" s="3" customFormat="1" ht="18" customHeight="1" x14ac:dyDescent="0.2">
      <c r="B21" s="55" t="s">
        <v>38</v>
      </c>
      <c r="C21" s="3" t="s">
        <v>39</v>
      </c>
      <c r="D21" s="29"/>
      <c r="I21" s="29"/>
    </row>
    <row r="22" spans="1:10" s="3" customFormat="1" ht="3" customHeight="1" x14ac:dyDescent="0.2">
      <c r="C22" s="29"/>
      <c r="D22" s="29"/>
      <c r="I22" s="29"/>
    </row>
    <row r="23" spans="1:10" s="3" customFormat="1" ht="18" customHeight="1" x14ac:dyDescent="0.2">
      <c r="A23" s="56"/>
      <c r="C23" s="56"/>
      <c r="D23" s="29"/>
      <c r="I23" s="29"/>
    </row>
    <row r="24" spans="1:10" s="3" customFormat="1" ht="3" customHeight="1" x14ac:dyDescent="0.2">
      <c r="C24" s="29"/>
      <c r="D24" s="29"/>
      <c r="I24" s="29"/>
    </row>
    <row r="25" spans="1:10" ht="12" customHeight="1" x14ac:dyDescent="0.2">
      <c r="A25" s="1"/>
      <c r="B25" s="3"/>
      <c r="C25" s="283" t="s">
        <v>125</v>
      </c>
      <c r="D25" s="283"/>
      <c r="E25" s="283"/>
      <c r="F25" s="283"/>
      <c r="G25" s="283"/>
      <c r="J25" s="3"/>
    </row>
    <row r="26" spans="1:10" ht="12" customHeight="1" x14ac:dyDescent="0.2">
      <c r="A26" s="1"/>
      <c r="B26" s="3"/>
      <c r="C26" s="283"/>
      <c r="D26" s="283"/>
      <c r="E26" s="283"/>
      <c r="F26" s="283"/>
      <c r="G26" s="283"/>
      <c r="J26" s="3"/>
    </row>
    <row r="27" spans="1:10" s="3" customFormat="1" ht="18" customHeight="1" x14ac:dyDescent="0.2">
      <c r="C27" s="55" t="s">
        <v>38</v>
      </c>
      <c r="D27" s="57" t="s">
        <v>40</v>
      </c>
      <c r="E27" s="34"/>
      <c r="F27" s="430" t="s">
        <v>99</v>
      </c>
      <c r="G27" s="431"/>
      <c r="H27" s="431"/>
      <c r="I27" s="431"/>
    </row>
    <row r="28" spans="1:10" s="3" customFormat="1" ht="3" customHeight="1" x14ac:dyDescent="0.2">
      <c r="C28" s="29"/>
      <c r="D28" s="29"/>
      <c r="I28" s="29"/>
    </row>
    <row r="29" spans="1:10" s="3" customFormat="1" ht="18" customHeight="1" x14ac:dyDescent="0.2">
      <c r="F29" s="58" t="s">
        <v>41</v>
      </c>
      <c r="G29" s="34"/>
      <c r="H29" s="57" t="s">
        <v>131</v>
      </c>
      <c r="I29" s="33"/>
    </row>
    <row r="30" spans="1:10" s="3" customFormat="1" ht="3" customHeight="1" x14ac:dyDescent="0.2">
      <c r="C30" s="29"/>
      <c r="D30" s="29"/>
      <c r="I30" s="29"/>
    </row>
    <row r="31" spans="1:10" s="3" customFormat="1" ht="18" customHeight="1" x14ac:dyDescent="0.2">
      <c r="C31" s="56"/>
      <c r="D31" s="57"/>
      <c r="E31" s="57"/>
      <c r="F31" s="57"/>
      <c r="G31" s="34"/>
      <c r="H31" s="57" t="s">
        <v>131</v>
      </c>
      <c r="I31" s="33"/>
    </row>
    <row r="32" spans="1:10" s="3" customFormat="1" ht="3" customHeight="1" x14ac:dyDescent="0.2">
      <c r="C32" s="29"/>
      <c r="D32" s="29"/>
      <c r="I32" s="29"/>
    </row>
    <row r="33" spans="1:9" ht="18" customHeight="1" x14ac:dyDescent="0.2">
      <c r="A33" s="1" t="s">
        <v>129</v>
      </c>
      <c r="D33" s="36" t="s">
        <v>130</v>
      </c>
      <c r="E33" s="33"/>
      <c r="F33" s="36" t="s">
        <v>131</v>
      </c>
      <c r="G33" s="33"/>
      <c r="H33" s="36" t="s">
        <v>42</v>
      </c>
      <c r="I33" s="32">
        <f>IF(OR(E33=0,G33=0),0,DAYS360(E33,G33+1,TRUE))</f>
        <v>0</v>
      </c>
    </row>
    <row r="34" spans="1:9" ht="3" customHeight="1" x14ac:dyDescent="0.2">
      <c r="A34" s="3"/>
      <c r="B34" s="3"/>
      <c r="C34" s="29"/>
      <c r="D34" s="29"/>
      <c r="I34" s="30"/>
    </row>
    <row r="35" spans="1:9" ht="18" customHeight="1" x14ac:dyDescent="0.2">
      <c r="A35" s="3" t="s">
        <v>43</v>
      </c>
      <c r="B35" s="9"/>
      <c r="C35" s="37"/>
      <c r="D35" s="12"/>
      <c r="F35" s="59" t="s">
        <v>44</v>
      </c>
      <c r="G35" s="34"/>
    </row>
    <row r="36" spans="1:9" ht="3" customHeight="1" x14ac:dyDescent="0.2">
      <c r="A36" s="3"/>
      <c r="B36" s="3"/>
      <c r="C36" s="29"/>
      <c r="D36" s="29"/>
      <c r="G36" s="30"/>
    </row>
    <row r="37" spans="1:9" ht="18" customHeight="1" x14ac:dyDescent="0.2">
      <c r="A37" s="1"/>
      <c r="B37" s="3" t="s">
        <v>45</v>
      </c>
      <c r="C37" s="37"/>
      <c r="D37" s="12"/>
      <c r="F37" s="59" t="s">
        <v>44</v>
      </c>
      <c r="G37" s="34"/>
    </row>
    <row r="38" spans="1:9" ht="12" customHeight="1" x14ac:dyDescent="0.2"/>
    <row r="39" spans="1:9" x14ac:dyDescent="0.2">
      <c r="A39" s="7" t="s">
        <v>132</v>
      </c>
      <c r="B39" s="20"/>
      <c r="C39" s="20"/>
      <c r="D39" s="20"/>
      <c r="E39" s="20"/>
    </row>
    <row r="40" spans="1:9" ht="3" customHeight="1" x14ac:dyDescent="0.2">
      <c r="A40" s="20"/>
      <c r="B40" s="20"/>
      <c r="C40" s="20"/>
      <c r="D40" s="20"/>
    </row>
    <row r="41" spans="1:9" ht="18" customHeight="1" x14ac:dyDescent="0.2">
      <c r="A41" s="20"/>
      <c r="B41" s="20"/>
      <c r="C41" s="20"/>
      <c r="D41" s="20"/>
    </row>
    <row r="42" spans="1:9" ht="3" customHeight="1" x14ac:dyDescent="0.2">
      <c r="A42" s="20"/>
      <c r="B42" s="20"/>
      <c r="C42" s="20"/>
      <c r="D42" s="20"/>
    </row>
    <row r="43" spans="1:9" ht="18" customHeight="1" x14ac:dyDescent="0.2">
      <c r="A43" s="20"/>
      <c r="B43" s="20"/>
      <c r="C43" s="20"/>
      <c r="D43" s="422" t="s">
        <v>46</v>
      </c>
      <c r="E43" s="417"/>
      <c r="F43" s="418"/>
      <c r="G43" s="419"/>
      <c r="H43" s="419"/>
      <c r="I43" s="420"/>
    </row>
    <row r="44" spans="1:9" ht="3" customHeight="1" x14ac:dyDescent="0.2">
      <c r="A44" s="20"/>
      <c r="B44" s="20"/>
      <c r="C44" s="20"/>
      <c r="D44" s="20"/>
    </row>
    <row r="45" spans="1:9" ht="18" customHeight="1" x14ac:dyDescent="0.2">
      <c r="A45" s="20"/>
      <c r="D45" s="422" t="s">
        <v>133</v>
      </c>
      <c r="E45" s="417"/>
      <c r="F45" s="38"/>
      <c r="G45" s="416" t="s">
        <v>134</v>
      </c>
      <c r="H45" s="417"/>
      <c r="I45" s="38"/>
    </row>
    <row r="46" spans="1:9" ht="12" customHeight="1" x14ac:dyDescent="0.2">
      <c r="A46" s="20"/>
      <c r="B46" s="20"/>
      <c r="C46" s="20"/>
      <c r="D46" s="20"/>
      <c r="I46" s="20"/>
    </row>
    <row r="47" spans="1:9" x14ac:dyDescent="0.2">
      <c r="A47" s="31" t="s">
        <v>251</v>
      </c>
      <c r="B47" s="20"/>
      <c r="C47" s="20"/>
      <c r="D47" s="20"/>
      <c r="I47" s="20"/>
    </row>
    <row r="48" spans="1:9" ht="3" customHeight="1" x14ac:dyDescent="0.2">
      <c r="A48" s="20"/>
      <c r="B48" s="20"/>
      <c r="C48" s="20"/>
      <c r="D48" s="20"/>
      <c r="I48" s="20"/>
    </row>
    <row r="49" spans="1:9" ht="18" customHeight="1" x14ac:dyDescent="0.2">
      <c r="A49" s="1" t="s">
        <v>110</v>
      </c>
      <c r="B49" s="20"/>
      <c r="C49" s="20"/>
      <c r="D49" s="20"/>
      <c r="G49" s="39" t="s">
        <v>111</v>
      </c>
      <c r="H49" s="412"/>
      <c r="I49" s="413"/>
    </row>
    <row r="50" spans="1:9" ht="3" customHeight="1" x14ac:dyDescent="0.2">
      <c r="A50" s="3"/>
      <c r="B50" s="21"/>
      <c r="C50" s="21"/>
      <c r="D50" s="21"/>
      <c r="I50" s="40"/>
    </row>
    <row r="51" spans="1:9" ht="18" customHeight="1" x14ac:dyDescent="0.2">
      <c r="A51" s="1" t="s">
        <v>112</v>
      </c>
      <c r="B51" s="20"/>
      <c r="C51" s="20"/>
      <c r="D51" s="20"/>
      <c r="G51" s="39" t="s">
        <v>111</v>
      </c>
      <c r="H51" s="412"/>
      <c r="I51" s="413"/>
    </row>
    <row r="52" spans="1:9" ht="3" customHeight="1" x14ac:dyDescent="0.2">
      <c r="A52" s="1"/>
      <c r="B52" s="20"/>
      <c r="C52" s="20"/>
      <c r="D52" s="20"/>
      <c r="I52" s="20"/>
    </row>
    <row r="53" spans="1:9" ht="18" customHeight="1" x14ac:dyDescent="0.2">
      <c r="A53" s="1" t="s">
        <v>135</v>
      </c>
      <c r="B53" s="20"/>
      <c r="C53" s="20"/>
      <c r="D53" s="20"/>
      <c r="E53" s="39" t="s">
        <v>136</v>
      </c>
      <c r="F53" s="60"/>
      <c r="G53" s="39" t="s">
        <v>111</v>
      </c>
      <c r="H53" s="414">
        <f>ROUND((H49+H51)*F53,2)</f>
        <v>0</v>
      </c>
      <c r="I53" s="415"/>
    </row>
    <row r="54" spans="1:9" ht="3" customHeight="1" x14ac:dyDescent="0.2">
      <c r="A54" s="1"/>
      <c r="B54" s="20"/>
      <c r="C54" s="20"/>
      <c r="D54" s="20"/>
      <c r="I54" s="20"/>
    </row>
    <row r="55" spans="1:9" ht="18" customHeight="1" x14ac:dyDescent="0.2">
      <c r="A55" s="1" t="s">
        <v>47</v>
      </c>
      <c r="B55" s="20"/>
      <c r="C55" s="20"/>
      <c r="D55" s="20"/>
      <c r="E55" s="39" t="s">
        <v>136</v>
      </c>
      <c r="F55" s="60"/>
      <c r="G55" s="39" t="s">
        <v>111</v>
      </c>
      <c r="H55" s="414">
        <f>ROUND((H49+H51)*F55,2)</f>
        <v>0</v>
      </c>
      <c r="I55" s="415"/>
    </row>
    <row r="56" spans="1:9" ht="3" customHeight="1" x14ac:dyDescent="0.2">
      <c r="A56" s="1"/>
      <c r="B56" s="20"/>
      <c r="C56" s="20"/>
      <c r="D56" s="20"/>
      <c r="I56" s="20"/>
    </row>
    <row r="57" spans="1:9" ht="18" customHeight="1" x14ac:dyDescent="0.2">
      <c r="A57" s="1" t="s">
        <v>140</v>
      </c>
      <c r="B57" s="20"/>
      <c r="C57" s="20"/>
      <c r="D57" s="20"/>
      <c r="E57" s="39" t="s">
        <v>136</v>
      </c>
      <c r="F57" s="60"/>
      <c r="G57" s="39" t="s">
        <v>111</v>
      </c>
      <c r="H57" s="414">
        <f>ROUND((H49+H51)*F57,2)</f>
        <v>0</v>
      </c>
      <c r="I57" s="415"/>
    </row>
    <row r="58" spans="1:9" ht="3" customHeight="1" x14ac:dyDescent="0.2">
      <c r="A58" s="1"/>
      <c r="B58" s="20"/>
      <c r="C58" s="20"/>
      <c r="D58" s="20"/>
      <c r="I58" s="20"/>
    </row>
    <row r="59" spans="1:9" ht="18" customHeight="1" x14ac:dyDescent="0.2">
      <c r="A59" s="1" t="s">
        <v>147</v>
      </c>
      <c r="B59" s="20"/>
      <c r="C59" s="20"/>
      <c r="D59" s="20"/>
      <c r="E59" s="39" t="s">
        <v>136</v>
      </c>
      <c r="F59" s="60"/>
      <c r="G59" s="39" t="s">
        <v>111</v>
      </c>
      <c r="H59" s="414">
        <f>ROUND((H49+H51)*F59,2)</f>
        <v>0</v>
      </c>
      <c r="I59" s="415"/>
    </row>
    <row r="60" spans="1:9" ht="3" customHeight="1" x14ac:dyDescent="0.2">
      <c r="A60" s="1"/>
      <c r="B60" s="20"/>
      <c r="C60" s="20"/>
      <c r="D60" s="20"/>
      <c r="I60" s="20"/>
    </row>
    <row r="61" spans="1:9" ht="18" customHeight="1" x14ac:dyDescent="0.2">
      <c r="A61" s="1" t="s">
        <v>48</v>
      </c>
      <c r="B61" s="20"/>
      <c r="C61" s="20"/>
      <c r="D61" s="20"/>
      <c r="G61" s="39" t="s">
        <v>111</v>
      </c>
      <c r="H61" s="412"/>
      <c r="I61" s="413"/>
    </row>
    <row r="62" spans="1:9" ht="3" customHeight="1" x14ac:dyDescent="0.2">
      <c r="A62" s="1"/>
      <c r="B62" s="20"/>
      <c r="C62" s="20"/>
      <c r="D62" s="20"/>
      <c r="I62" s="20"/>
    </row>
    <row r="63" spans="1:9" ht="18" customHeight="1" x14ac:dyDescent="0.2">
      <c r="A63" s="1" t="s">
        <v>113</v>
      </c>
      <c r="B63" s="20"/>
      <c r="C63" s="20"/>
      <c r="D63" s="20"/>
      <c r="G63" s="39" t="s">
        <v>111</v>
      </c>
      <c r="H63" s="414">
        <f>H49+H51+H53+H55+H57+H59+H61</f>
        <v>0</v>
      </c>
      <c r="I63" s="415"/>
    </row>
    <row r="64" spans="1:9" ht="3" customHeight="1" x14ac:dyDescent="0.2">
      <c r="A64" s="1"/>
      <c r="B64" s="20"/>
      <c r="C64" s="20"/>
      <c r="D64" s="20"/>
      <c r="I64" s="20"/>
    </row>
    <row r="65" spans="1:9" ht="12" customHeight="1" x14ac:dyDescent="0.2">
      <c r="A65" s="421" t="s">
        <v>49</v>
      </c>
      <c r="B65" s="421"/>
      <c r="C65" s="421"/>
      <c r="D65" s="421"/>
      <c r="E65" s="421"/>
      <c r="F65" s="421"/>
      <c r="I65" s="20"/>
    </row>
    <row r="66" spans="1:9" ht="18" customHeight="1" x14ac:dyDescent="0.2">
      <c r="A66" s="421"/>
      <c r="B66" s="421"/>
      <c r="C66" s="421"/>
      <c r="D66" s="421"/>
      <c r="E66" s="421"/>
      <c r="F66" s="421"/>
      <c r="G66" s="39" t="s">
        <v>111</v>
      </c>
      <c r="H66" s="412"/>
      <c r="I66" s="413"/>
    </row>
    <row r="67" spans="1:9" ht="3" customHeight="1" x14ac:dyDescent="0.2">
      <c r="A67" s="1"/>
      <c r="B67" s="20"/>
      <c r="C67" s="20"/>
      <c r="D67" s="20"/>
      <c r="I67" s="20"/>
    </row>
    <row r="68" spans="1:9" ht="18" customHeight="1" x14ac:dyDescent="0.2">
      <c r="A68" s="20" t="s">
        <v>304</v>
      </c>
      <c r="B68" s="20"/>
      <c r="C68" s="20"/>
      <c r="D68" s="20"/>
      <c r="G68" s="39" t="s">
        <v>111</v>
      </c>
      <c r="H68" s="412"/>
      <c r="I68" s="413"/>
    </row>
    <row r="69" spans="1:9" ht="3" customHeight="1" x14ac:dyDescent="0.2">
      <c r="A69" s="1"/>
      <c r="B69" s="20"/>
      <c r="C69" s="20"/>
      <c r="D69" s="20"/>
      <c r="I69" s="20"/>
    </row>
    <row r="70" spans="1:9" ht="18" customHeight="1" x14ac:dyDescent="0.2">
      <c r="A70" s="1" t="s">
        <v>115</v>
      </c>
      <c r="B70" s="20"/>
      <c r="C70" s="20"/>
      <c r="D70" s="20"/>
      <c r="G70" s="39" t="s">
        <v>111</v>
      </c>
      <c r="H70" s="414">
        <f>IF(I33=0,0,ROUND(H63*ROUND(I33/30,2),2)+ROUND(H66*(1+F53+F59)+ROUND(H68,2),2))</f>
        <v>0</v>
      </c>
      <c r="I70" s="415"/>
    </row>
    <row r="71" spans="1:9" ht="3" customHeight="1" x14ac:dyDescent="0.2">
      <c r="A71" s="1"/>
      <c r="B71" s="20"/>
      <c r="C71" s="20"/>
      <c r="D71" s="20"/>
      <c r="I71" s="20"/>
    </row>
    <row r="72" spans="1:9" ht="18" customHeight="1" x14ac:dyDescent="0.2">
      <c r="A72" s="25" t="s">
        <v>116</v>
      </c>
      <c r="E72" s="39" t="s">
        <v>136</v>
      </c>
      <c r="F72" s="60"/>
      <c r="G72" s="39" t="s">
        <v>111</v>
      </c>
      <c r="H72" s="414">
        <f>ROUND((((H49+H51)*ROUND(I33/30,2))+H66)*F72,2)</f>
        <v>0</v>
      </c>
      <c r="I72" s="415"/>
    </row>
    <row r="73" spans="1:9" ht="3" customHeight="1" x14ac:dyDescent="0.2"/>
    <row r="74" spans="1:9" ht="18" customHeight="1" x14ac:dyDescent="0.2">
      <c r="A74" s="25" t="s">
        <v>114</v>
      </c>
      <c r="C74" s="418"/>
      <c r="D74" s="419"/>
      <c r="E74" s="419"/>
      <c r="F74" s="420"/>
      <c r="H74" s="412"/>
      <c r="I74" s="413"/>
    </row>
    <row r="75" spans="1:9" ht="3" customHeight="1" x14ac:dyDescent="0.2"/>
    <row r="76" spans="1:9" ht="18" customHeight="1" thickBot="1" x14ac:dyDescent="0.25">
      <c r="A76" s="41" t="s">
        <v>117</v>
      </c>
      <c r="B76" s="42"/>
      <c r="C76" s="42"/>
      <c r="D76" s="42"/>
      <c r="E76" s="42"/>
      <c r="F76" s="42"/>
      <c r="G76" s="43" t="s">
        <v>111</v>
      </c>
      <c r="H76" s="410">
        <f>IF(H70=0,0,H70+H72+H74)</f>
        <v>0</v>
      </c>
      <c r="I76" s="411"/>
    </row>
    <row r="77" spans="1:9" ht="12.75" thickTop="1" x14ac:dyDescent="0.2"/>
  </sheetData>
  <sheetProtection password="EDE9" sheet="1" objects="1" scenarios="1" selectLockedCells="1"/>
  <mergeCells count="30">
    <mergeCell ref="H11:I11"/>
    <mergeCell ref="H13:I13"/>
    <mergeCell ref="F43:I43"/>
    <mergeCell ref="F27:I27"/>
    <mergeCell ref="A15:G16"/>
    <mergeCell ref="C25:G26"/>
    <mergeCell ref="D43:E43"/>
    <mergeCell ref="A5:C5"/>
    <mergeCell ref="D5:I5"/>
    <mergeCell ref="H1:I1"/>
    <mergeCell ref="D7:I7"/>
    <mergeCell ref="D9:I9"/>
    <mergeCell ref="C74:F74"/>
    <mergeCell ref="A65:F66"/>
    <mergeCell ref="H72:I72"/>
    <mergeCell ref="H70:I70"/>
    <mergeCell ref="D45:E45"/>
    <mergeCell ref="H49:I49"/>
    <mergeCell ref="H51:I51"/>
    <mergeCell ref="H53:I53"/>
    <mergeCell ref="H66:I66"/>
    <mergeCell ref="H74:I74"/>
    <mergeCell ref="H68:I68"/>
    <mergeCell ref="H76:I76"/>
    <mergeCell ref="H61:I61"/>
    <mergeCell ref="H63:I63"/>
    <mergeCell ref="H59:I59"/>
    <mergeCell ref="G45:H45"/>
    <mergeCell ref="H55:I55"/>
    <mergeCell ref="H57:I57"/>
  </mergeCells>
  <phoneticPr fontId="3" type="noConversion"/>
  <conditionalFormatting sqref="D5:I5 H1 I33 H76:I76 H70:I70 H72:I72 H63:I63 H53:I53 H55:I55 H57:I57 H59:I59">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19050</xdr:colOff>
                    <xdr:row>40</xdr:row>
                    <xdr:rowOff>0</xdr:rowOff>
                  </from>
                  <to>
                    <xdr:col>3</xdr:col>
                    <xdr:colOff>28575</xdr:colOff>
                    <xdr:row>40</xdr:row>
                    <xdr:rowOff>219075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0</xdr:col>
                    <xdr:colOff>19050</xdr:colOff>
                    <xdr:row>44</xdr:row>
                    <xdr:rowOff>0</xdr:rowOff>
                  </from>
                  <to>
                    <xdr:col>3</xdr:col>
                    <xdr:colOff>28575</xdr:colOff>
                    <xdr:row>44</xdr:row>
                    <xdr:rowOff>219075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0</xdr:col>
                    <xdr:colOff>19050</xdr:colOff>
                    <xdr:row>42</xdr:row>
                    <xdr:rowOff>0</xdr:rowOff>
                  </from>
                  <to>
                    <xdr:col>3</xdr:col>
                    <xdr:colOff>28575</xdr:colOff>
                    <xdr:row>42</xdr:row>
                    <xdr:rowOff>219075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7</xdr:col>
                    <xdr:colOff>0</xdr:colOff>
                    <xdr:row>14</xdr:row>
                    <xdr:rowOff>9525</xdr:rowOff>
                  </from>
                  <to>
                    <xdr:col>7</xdr:col>
                    <xdr:colOff>581025</xdr:colOff>
                    <xdr:row>15</xdr:row>
                    <xdr:rowOff>76200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8</xdr:col>
                    <xdr:colOff>133350</xdr:colOff>
                    <xdr:row>14</xdr:row>
                    <xdr:rowOff>9525</xdr:rowOff>
                  </from>
                  <to>
                    <xdr:col>9</xdr:col>
                    <xdr:colOff>0</xdr:colOff>
                    <xdr:row>15</xdr:row>
                    <xdr:rowOff>76200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7</xdr:col>
                    <xdr:colOff>0</xdr:colOff>
                    <xdr:row>18</xdr:row>
                    <xdr:rowOff>9525</xdr:rowOff>
                  </from>
                  <to>
                    <xdr:col>7</xdr:col>
                    <xdr:colOff>581025</xdr:colOff>
                    <xdr:row>19</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8</xdr:col>
                    <xdr:colOff>133350</xdr:colOff>
                    <xdr:row>18</xdr:row>
                    <xdr:rowOff>9525</xdr:rowOff>
                  </from>
                  <to>
                    <xdr:col>9</xdr:col>
                    <xdr:colOff>0</xdr:colOff>
                    <xdr:row>19</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7</xdr:col>
                    <xdr:colOff>0</xdr:colOff>
                    <xdr:row>24</xdr:row>
                    <xdr:rowOff>9525</xdr:rowOff>
                  </from>
                  <to>
                    <xdr:col>7</xdr:col>
                    <xdr:colOff>581025</xdr:colOff>
                    <xdr:row>25</xdr:row>
                    <xdr:rowOff>76200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8</xdr:col>
                    <xdr:colOff>133350</xdr:colOff>
                    <xdr:row>24</xdr:row>
                    <xdr:rowOff>9525</xdr:rowOff>
                  </from>
                  <to>
                    <xdr:col>9</xdr:col>
                    <xdr:colOff>0</xdr:colOff>
                    <xdr:row>25</xdr:row>
                    <xdr:rowOff>76200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7</xdr:col>
                    <xdr:colOff>0</xdr:colOff>
                    <xdr:row>20</xdr:row>
                    <xdr:rowOff>9525</xdr:rowOff>
                  </from>
                  <to>
                    <xdr:col>9</xdr:col>
                    <xdr:colOff>0</xdr:colOff>
                    <xdr:row>21</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7</xdr:col>
                    <xdr:colOff>0</xdr:colOff>
                    <xdr:row>22</xdr:row>
                    <xdr:rowOff>9525</xdr:rowOff>
                  </from>
                  <to>
                    <xdr:col>9</xdr:col>
                    <xdr:colOff>0</xdr:colOff>
                    <xdr:row>23</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75"/>
  <sheetViews>
    <sheetView showGridLines="0" zoomScaleNormal="125" workbookViewId="0"/>
  </sheetViews>
  <sheetFormatPr baseColWidth="10" defaultColWidth="11.42578125" defaultRowHeight="11.25" customHeight="1" x14ac:dyDescent="0.2"/>
  <cols>
    <col min="1" max="1" width="5.140625" style="128" customWidth="1"/>
    <col min="2" max="2" width="5.140625" style="126" customWidth="1"/>
    <col min="3" max="18" width="5.140625" style="127" customWidth="1"/>
    <col min="19" max="16384" width="11.42578125" style="127"/>
  </cols>
  <sheetData>
    <row r="1" spans="1:18" ht="11.25" customHeight="1" x14ac:dyDescent="0.2">
      <c r="A1" s="74" t="s">
        <v>59</v>
      </c>
      <c r="N1" s="432" t="s">
        <v>156</v>
      </c>
      <c r="O1" s="432"/>
      <c r="P1" s="432"/>
      <c r="Q1" s="432"/>
      <c r="R1" s="432"/>
    </row>
    <row r="2" spans="1:18" ht="8.1" customHeight="1" x14ac:dyDescent="0.2"/>
    <row r="3" spans="1:18" ht="11.25" customHeight="1" x14ac:dyDescent="0.2">
      <c r="A3" s="74" t="s">
        <v>88</v>
      </c>
      <c r="B3" s="129"/>
    </row>
    <row r="4" spans="1:18" ht="11.25" customHeight="1" x14ac:dyDescent="0.2">
      <c r="A4" s="74" t="s">
        <v>157</v>
      </c>
      <c r="B4" s="129"/>
    </row>
    <row r="5" spans="1:18" ht="11.25" customHeight="1" x14ac:dyDescent="0.2">
      <c r="A5" s="128" t="s">
        <v>89</v>
      </c>
      <c r="B5" s="126" t="s">
        <v>158</v>
      </c>
      <c r="C5" s="126"/>
      <c r="D5" s="126"/>
      <c r="E5" s="126"/>
      <c r="F5" s="126"/>
      <c r="G5" s="126"/>
      <c r="H5" s="126"/>
      <c r="I5" s="126"/>
      <c r="J5" s="126"/>
      <c r="K5" s="126"/>
      <c r="L5" s="126"/>
      <c r="M5" s="126"/>
      <c r="N5" s="126"/>
      <c r="O5" s="126"/>
      <c r="P5" s="126"/>
      <c r="Q5" s="126"/>
      <c r="R5" s="126"/>
    </row>
    <row r="6" spans="1:18" ht="11.25" customHeight="1" x14ac:dyDescent="0.2">
      <c r="B6" s="130" t="s">
        <v>86</v>
      </c>
      <c r="C6" s="126" t="s">
        <v>159</v>
      </c>
      <c r="D6" s="126"/>
      <c r="E6" s="126"/>
      <c r="F6" s="126"/>
      <c r="G6" s="126"/>
      <c r="H6" s="126"/>
      <c r="I6" s="126"/>
      <c r="J6" s="126"/>
      <c r="K6" s="126"/>
      <c r="L6" s="126"/>
      <c r="M6" s="126"/>
      <c r="N6" s="126"/>
      <c r="O6" s="126"/>
      <c r="P6" s="126"/>
      <c r="Q6" s="126"/>
      <c r="R6" s="126"/>
    </row>
    <row r="7" spans="1:18" ht="11.25" customHeight="1" x14ac:dyDescent="0.2">
      <c r="C7" s="126" t="s">
        <v>160</v>
      </c>
      <c r="D7" s="126"/>
      <c r="E7" s="126"/>
      <c r="F7" s="126"/>
      <c r="G7" s="126"/>
      <c r="H7" s="126"/>
      <c r="I7" s="126"/>
      <c r="J7" s="126"/>
      <c r="K7" s="126"/>
      <c r="L7" s="126"/>
      <c r="M7" s="126"/>
      <c r="N7" s="126"/>
      <c r="O7" s="126"/>
      <c r="P7" s="126"/>
      <c r="Q7" s="126"/>
      <c r="R7" s="126"/>
    </row>
    <row r="8" spans="1:18" ht="11.25" customHeight="1" x14ac:dyDescent="0.2">
      <c r="C8" s="126" t="s">
        <v>161</v>
      </c>
      <c r="D8" s="126"/>
      <c r="E8" s="126"/>
      <c r="F8" s="126"/>
      <c r="G8" s="126"/>
      <c r="H8" s="126"/>
      <c r="I8" s="126"/>
      <c r="J8" s="126"/>
      <c r="K8" s="126"/>
      <c r="L8" s="126"/>
      <c r="M8" s="126"/>
      <c r="N8" s="126"/>
      <c r="O8" s="126"/>
      <c r="P8" s="126"/>
      <c r="Q8" s="126"/>
      <c r="R8" s="126"/>
    </row>
    <row r="9" spans="1:18" ht="11.25" customHeight="1" x14ac:dyDescent="0.2">
      <c r="B9" s="130" t="s">
        <v>87</v>
      </c>
      <c r="C9" s="126" t="s">
        <v>162</v>
      </c>
      <c r="D9" s="126"/>
      <c r="E9" s="126"/>
      <c r="F9" s="126"/>
      <c r="G9" s="126"/>
      <c r="H9" s="126"/>
      <c r="I9" s="126"/>
      <c r="J9" s="126"/>
      <c r="K9" s="126"/>
      <c r="L9" s="126"/>
      <c r="M9" s="126"/>
      <c r="N9" s="126"/>
      <c r="O9" s="126"/>
      <c r="P9" s="126"/>
      <c r="Q9" s="126"/>
      <c r="R9" s="126"/>
    </row>
    <row r="10" spans="1:18" ht="11.25" customHeight="1" x14ac:dyDescent="0.2">
      <c r="C10" s="126" t="s">
        <v>163</v>
      </c>
      <c r="D10" s="126"/>
      <c r="E10" s="126"/>
      <c r="F10" s="126"/>
      <c r="G10" s="126"/>
      <c r="H10" s="126"/>
      <c r="I10" s="126"/>
      <c r="J10" s="126"/>
      <c r="K10" s="126"/>
      <c r="L10" s="126"/>
      <c r="M10" s="126"/>
      <c r="N10" s="126"/>
      <c r="O10" s="126"/>
      <c r="P10" s="126"/>
      <c r="Q10" s="126"/>
      <c r="R10" s="126"/>
    </row>
    <row r="11" spans="1:18" ht="11.25" customHeight="1" x14ac:dyDescent="0.2">
      <c r="B11" s="130" t="s">
        <v>100</v>
      </c>
      <c r="C11" s="126" t="s">
        <v>164</v>
      </c>
      <c r="D11" s="126"/>
      <c r="E11" s="126"/>
      <c r="F11" s="126"/>
      <c r="G11" s="126"/>
      <c r="H11" s="126"/>
      <c r="I11" s="126"/>
      <c r="J11" s="126"/>
      <c r="K11" s="126"/>
      <c r="L11" s="126"/>
      <c r="M11" s="126"/>
      <c r="N11" s="126"/>
      <c r="O11" s="126"/>
      <c r="P11" s="126"/>
      <c r="Q11" s="126"/>
      <c r="R11" s="126"/>
    </row>
    <row r="12" spans="1:18" ht="11.25" customHeight="1" x14ac:dyDescent="0.2">
      <c r="C12" s="126" t="s">
        <v>165</v>
      </c>
      <c r="D12" s="126"/>
      <c r="E12" s="126"/>
      <c r="F12" s="126"/>
      <c r="G12" s="126"/>
      <c r="H12" s="126"/>
      <c r="I12" s="126"/>
      <c r="J12" s="126"/>
      <c r="K12" s="126"/>
      <c r="L12" s="126"/>
      <c r="M12" s="126"/>
      <c r="N12" s="126"/>
      <c r="O12" s="126"/>
      <c r="P12" s="126"/>
      <c r="Q12" s="126"/>
      <c r="R12" s="126"/>
    </row>
    <row r="13" spans="1:18" ht="11.25" customHeight="1" x14ac:dyDescent="0.2">
      <c r="B13" s="130" t="s">
        <v>101</v>
      </c>
      <c r="C13" s="126" t="s">
        <v>166</v>
      </c>
      <c r="D13" s="126"/>
      <c r="E13" s="126"/>
      <c r="F13" s="126"/>
      <c r="G13" s="126"/>
      <c r="H13" s="126"/>
      <c r="I13" s="126"/>
      <c r="J13" s="126"/>
      <c r="K13" s="126"/>
      <c r="L13" s="126"/>
      <c r="M13" s="126"/>
      <c r="N13" s="126"/>
      <c r="O13" s="126"/>
      <c r="P13" s="126"/>
      <c r="Q13" s="126"/>
      <c r="R13" s="126"/>
    </row>
    <row r="14" spans="1:18" ht="11.25" customHeight="1" x14ac:dyDescent="0.2">
      <c r="C14" s="126" t="s">
        <v>167</v>
      </c>
      <c r="D14" s="126"/>
      <c r="E14" s="126"/>
      <c r="F14" s="126"/>
      <c r="G14" s="126"/>
      <c r="H14" s="126"/>
      <c r="I14" s="126"/>
      <c r="J14" s="126"/>
      <c r="K14" s="126"/>
      <c r="L14" s="126"/>
      <c r="M14" s="126"/>
      <c r="N14" s="126"/>
      <c r="O14" s="126"/>
      <c r="P14" s="126"/>
      <c r="Q14" s="126"/>
      <c r="R14" s="126"/>
    </row>
    <row r="15" spans="1:18" ht="11.25" customHeight="1" x14ac:dyDescent="0.2">
      <c r="A15" s="128" t="s">
        <v>92</v>
      </c>
      <c r="B15" s="126" t="s">
        <v>168</v>
      </c>
      <c r="C15" s="126"/>
      <c r="D15" s="126"/>
      <c r="E15" s="126"/>
      <c r="F15" s="126"/>
      <c r="G15" s="126"/>
      <c r="H15" s="126"/>
      <c r="I15" s="126"/>
      <c r="J15" s="126"/>
      <c r="K15" s="126"/>
      <c r="L15" s="126"/>
      <c r="M15" s="126"/>
      <c r="N15" s="126"/>
      <c r="O15" s="126"/>
      <c r="P15" s="126"/>
      <c r="Q15" s="126"/>
      <c r="R15" s="126"/>
    </row>
    <row r="16" spans="1:18" ht="11.25" customHeight="1" x14ac:dyDescent="0.2">
      <c r="B16" s="126" t="s">
        <v>169</v>
      </c>
      <c r="C16" s="126"/>
      <c r="D16" s="126"/>
      <c r="E16" s="126"/>
      <c r="F16" s="126"/>
      <c r="G16" s="126"/>
      <c r="H16" s="126"/>
      <c r="I16" s="126"/>
      <c r="J16" s="126"/>
      <c r="K16" s="126"/>
      <c r="L16" s="126"/>
      <c r="M16" s="126"/>
      <c r="N16" s="126"/>
      <c r="O16" s="126"/>
      <c r="P16" s="126"/>
      <c r="Q16" s="126"/>
      <c r="R16" s="126"/>
    </row>
    <row r="17" spans="1:18" ht="11.25" customHeight="1" x14ac:dyDescent="0.2">
      <c r="B17" s="130" t="s">
        <v>86</v>
      </c>
      <c r="C17" s="126" t="s">
        <v>170</v>
      </c>
      <c r="D17" s="126"/>
      <c r="E17" s="126"/>
      <c r="F17" s="126"/>
      <c r="G17" s="126"/>
      <c r="H17" s="126"/>
      <c r="I17" s="126"/>
      <c r="J17" s="126"/>
      <c r="K17" s="126"/>
      <c r="L17" s="126"/>
      <c r="M17" s="126"/>
      <c r="N17" s="126"/>
      <c r="O17" s="126"/>
      <c r="P17" s="126"/>
      <c r="Q17" s="126"/>
      <c r="R17" s="126"/>
    </row>
    <row r="18" spans="1:18" ht="11.25" customHeight="1" x14ac:dyDescent="0.2">
      <c r="C18" s="126" t="s">
        <v>171</v>
      </c>
      <c r="D18" s="126"/>
      <c r="E18" s="126"/>
      <c r="F18" s="126"/>
      <c r="G18" s="126"/>
      <c r="H18" s="126"/>
      <c r="I18" s="126"/>
      <c r="J18" s="126"/>
      <c r="K18" s="126"/>
      <c r="L18" s="126"/>
      <c r="M18" s="126"/>
      <c r="N18" s="126"/>
      <c r="O18" s="126"/>
      <c r="P18" s="126"/>
      <c r="Q18" s="126"/>
      <c r="R18" s="126"/>
    </row>
    <row r="19" spans="1:18" ht="11.25" customHeight="1" x14ac:dyDescent="0.2">
      <c r="B19" s="130" t="s">
        <v>87</v>
      </c>
      <c r="C19" s="126" t="s">
        <v>274</v>
      </c>
      <c r="D19" s="126"/>
      <c r="E19" s="126"/>
      <c r="F19" s="126"/>
      <c r="G19" s="126"/>
      <c r="H19" s="126"/>
      <c r="I19" s="126"/>
      <c r="J19" s="126"/>
      <c r="K19" s="126"/>
      <c r="L19" s="126"/>
      <c r="M19" s="126"/>
      <c r="N19" s="126"/>
      <c r="O19" s="126"/>
      <c r="P19" s="126"/>
      <c r="Q19" s="126"/>
      <c r="R19" s="126"/>
    </row>
    <row r="20" spans="1:18" ht="11.25" customHeight="1" x14ac:dyDescent="0.2">
      <c r="B20" s="130" t="s">
        <v>100</v>
      </c>
      <c r="C20" s="126" t="s">
        <v>275</v>
      </c>
      <c r="D20" s="126"/>
      <c r="E20" s="126"/>
      <c r="F20" s="126"/>
      <c r="G20" s="126"/>
      <c r="H20" s="126"/>
      <c r="I20" s="126"/>
      <c r="J20" s="126"/>
      <c r="K20" s="126"/>
      <c r="L20" s="126"/>
      <c r="M20" s="126"/>
      <c r="N20" s="126"/>
      <c r="O20" s="126"/>
      <c r="P20" s="126"/>
      <c r="Q20" s="126"/>
      <c r="R20" s="126"/>
    </row>
    <row r="21" spans="1:18" ht="11.25" customHeight="1" x14ac:dyDescent="0.2">
      <c r="B21" s="130"/>
      <c r="C21" s="126" t="s">
        <v>276</v>
      </c>
      <c r="D21" s="126"/>
      <c r="E21" s="126"/>
      <c r="F21" s="126"/>
      <c r="G21" s="126"/>
      <c r="H21" s="126"/>
      <c r="I21" s="126"/>
      <c r="J21" s="126"/>
      <c r="K21" s="126"/>
      <c r="L21" s="126"/>
      <c r="M21" s="126"/>
      <c r="N21" s="126"/>
      <c r="O21" s="126"/>
      <c r="P21" s="126"/>
      <c r="Q21" s="126"/>
      <c r="R21" s="126"/>
    </row>
    <row r="22" spans="1:18" ht="11.25" customHeight="1" x14ac:dyDescent="0.2">
      <c r="A22" s="128" t="s">
        <v>93</v>
      </c>
      <c r="B22" s="126" t="s">
        <v>172</v>
      </c>
      <c r="C22" s="126"/>
      <c r="D22" s="126"/>
      <c r="E22" s="126"/>
      <c r="F22" s="126"/>
      <c r="G22" s="126"/>
      <c r="H22" s="126"/>
      <c r="I22" s="126"/>
      <c r="J22" s="126"/>
      <c r="K22" s="126"/>
      <c r="L22" s="126"/>
      <c r="M22" s="126"/>
      <c r="N22" s="126"/>
      <c r="O22" s="126"/>
      <c r="P22" s="126"/>
      <c r="Q22" s="126"/>
      <c r="R22" s="126"/>
    </row>
    <row r="23" spans="1:18" ht="11.25" customHeight="1" x14ac:dyDescent="0.2">
      <c r="A23" s="128" t="s">
        <v>94</v>
      </c>
      <c r="B23" s="126" t="s">
        <v>277</v>
      </c>
      <c r="C23" s="126"/>
      <c r="D23" s="126"/>
      <c r="E23" s="126"/>
      <c r="F23" s="126"/>
      <c r="G23" s="126"/>
      <c r="H23" s="126"/>
      <c r="I23" s="126"/>
      <c r="J23" s="126"/>
      <c r="K23" s="126"/>
      <c r="L23" s="126"/>
      <c r="M23" s="126"/>
      <c r="N23" s="126"/>
      <c r="O23" s="126"/>
      <c r="P23" s="126"/>
      <c r="Q23" s="126"/>
      <c r="R23" s="126"/>
    </row>
    <row r="24" spans="1:18" ht="11.25" customHeight="1" x14ac:dyDescent="0.2">
      <c r="A24" s="128" t="s">
        <v>95</v>
      </c>
      <c r="B24" s="126" t="s">
        <v>173</v>
      </c>
      <c r="C24" s="126"/>
      <c r="D24" s="126"/>
      <c r="E24" s="126"/>
      <c r="F24" s="126"/>
      <c r="G24" s="126"/>
      <c r="H24" s="126"/>
      <c r="I24" s="126"/>
      <c r="J24" s="126"/>
      <c r="K24" s="126"/>
      <c r="L24" s="126"/>
      <c r="M24" s="126"/>
      <c r="N24" s="126"/>
      <c r="O24" s="126"/>
      <c r="P24" s="126"/>
      <c r="Q24" s="126"/>
      <c r="R24" s="126"/>
    </row>
    <row r="25" spans="1:18" ht="11.25" customHeight="1" x14ac:dyDescent="0.2">
      <c r="B25" s="126" t="s">
        <v>174</v>
      </c>
      <c r="C25" s="126"/>
      <c r="D25" s="126"/>
      <c r="E25" s="126"/>
      <c r="F25" s="126"/>
      <c r="G25" s="126"/>
      <c r="H25" s="126"/>
      <c r="I25" s="126"/>
      <c r="J25" s="126"/>
      <c r="K25" s="126"/>
      <c r="L25" s="126"/>
      <c r="M25" s="126"/>
      <c r="N25" s="126"/>
      <c r="O25" s="126"/>
      <c r="P25" s="126"/>
      <c r="Q25" s="126"/>
      <c r="R25" s="126"/>
    </row>
    <row r="26" spans="1:18" ht="11.25" customHeight="1" x14ac:dyDescent="0.2">
      <c r="A26" s="128" t="s">
        <v>96</v>
      </c>
      <c r="B26" s="126" t="s">
        <v>278</v>
      </c>
      <c r="C26" s="126"/>
      <c r="D26" s="126"/>
      <c r="E26" s="126"/>
      <c r="F26" s="126"/>
      <c r="G26" s="126"/>
      <c r="H26" s="126"/>
      <c r="I26" s="126"/>
      <c r="J26" s="126"/>
      <c r="K26" s="126"/>
      <c r="L26" s="126"/>
      <c r="M26" s="126"/>
      <c r="N26" s="126"/>
      <c r="O26" s="126"/>
      <c r="P26" s="126"/>
      <c r="Q26" s="126"/>
      <c r="R26" s="126"/>
    </row>
    <row r="27" spans="1:18" ht="11.25" customHeight="1" x14ac:dyDescent="0.2">
      <c r="B27" s="126" t="s">
        <v>175</v>
      </c>
      <c r="C27" s="126"/>
      <c r="D27" s="126"/>
      <c r="E27" s="126"/>
      <c r="F27" s="126"/>
      <c r="G27" s="126"/>
      <c r="H27" s="126"/>
      <c r="I27" s="126"/>
      <c r="J27" s="126"/>
      <c r="K27" s="126"/>
      <c r="L27" s="126"/>
      <c r="M27" s="126"/>
      <c r="N27" s="126"/>
      <c r="O27" s="126"/>
      <c r="P27" s="126"/>
      <c r="Q27" s="126"/>
      <c r="R27" s="126"/>
    </row>
    <row r="28" spans="1:18" ht="11.25" customHeight="1" x14ac:dyDescent="0.2">
      <c r="B28" s="126" t="s">
        <v>176</v>
      </c>
      <c r="C28" s="126"/>
      <c r="D28" s="126"/>
      <c r="E28" s="126"/>
      <c r="F28" s="126"/>
      <c r="G28" s="126"/>
      <c r="H28" s="126"/>
      <c r="I28" s="126"/>
      <c r="J28" s="126"/>
      <c r="K28" s="126"/>
      <c r="L28" s="126"/>
      <c r="M28" s="126"/>
      <c r="N28" s="126"/>
      <c r="O28" s="126"/>
      <c r="P28" s="126"/>
      <c r="Q28" s="126"/>
      <c r="R28" s="126"/>
    </row>
    <row r="29" spans="1:18" ht="11.25" customHeight="1" x14ac:dyDescent="0.2">
      <c r="A29" s="128" t="s">
        <v>97</v>
      </c>
      <c r="B29" s="126" t="s">
        <v>177</v>
      </c>
      <c r="C29" s="126"/>
      <c r="D29" s="126"/>
      <c r="E29" s="126"/>
      <c r="F29" s="126"/>
      <c r="G29" s="126"/>
      <c r="H29" s="126"/>
      <c r="I29" s="126"/>
      <c r="J29" s="126"/>
      <c r="K29" s="126"/>
      <c r="L29" s="126"/>
      <c r="M29" s="126"/>
      <c r="N29" s="126"/>
      <c r="O29" s="126"/>
      <c r="P29" s="126"/>
      <c r="Q29" s="126"/>
      <c r="R29" s="126"/>
    </row>
    <row r="30" spans="1:18" ht="11.25" customHeight="1" x14ac:dyDescent="0.2">
      <c r="B30" s="126" t="s">
        <v>178</v>
      </c>
      <c r="C30" s="126"/>
      <c r="D30" s="126"/>
      <c r="E30" s="126"/>
      <c r="F30" s="126"/>
      <c r="G30" s="126"/>
      <c r="H30" s="126"/>
      <c r="I30" s="126"/>
      <c r="J30" s="126"/>
      <c r="K30" s="126"/>
      <c r="L30" s="126"/>
      <c r="M30" s="126"/>
      <c r="N30" s="126"/>
      <c r="O30" s="126"/>
      <c r="P30" s="126"/>
      <c r="Q30" s="126"/>
      <c r="R30" s="126"/>
    </row>
    <row r="31" spans="1:18" ht="11.25" customHeight="1" x14ac:dyDescent="0.2">
      <c r="B31" s="126" t="s">
        <v>179</v>
      </c>
      <c r="C31" s="126"/>
      <c r="D31" s="126"/>
      <c r="E31" s="126"/>
      <c r="F31" s="126"/>
      <c r="G31" s="126"/>
      <c r="H31" s="126"/>
      <c r="I31" s="126"/>
      <c r="J31" s="126"/>
      <c r="K31" s="126"/>
      <c r="L31" s="126"/>
      <c r="M31" s="126"/>
      <c r="N31" s="126"/>
      <c r="O31" s="126"/>
      <c r="P31" s="126"/>
      <c r="Q31" s="126"/>
      <c r="R31" s="126"/>
    </row>
    <row r="32" spans="1:18" ht="11.25" customHeight="1" x14ac:dyDescent="0.2">
      <c r="A32" s="128" t="s">
        <v>98</v>
      </c>
      <c r="B32" s="126" t="s">
        <v>180</v>
      </c>
      <c r="C32" s="126"/>
      <c r="D32" s="126"/>
      <c r="E32" s="126"/>
      <c r="F32" s="126"/>
      <c r="G32" s="126"/>
      <c r="H32" s="126"/>
      <c r="I32" s="126"/>
      <c r="J32" s="126"/>
      <c r="K32" s="126"/>
      <c r="L32" s="126"/>
      <c r="M32" s="126"/>
      <c r="N32" s="126"/>
      <c r="O32" s="126"/>
      <c r="P32" s="126"/>
      <c r="Q32" s="126"/>
      <c r="R32" s="126"/>
    </row>
    <row r="33" spans="1:18" ht="11.25" customHeight="1" x14ac:dyDescent="0.2">
      <c r="B33" s="130" t="s">
        <v>86</v>
      </c>
      <c r="C33" s="126" t="s">
        <v>181</v>
      </c>
      <c r="D33" s="126"/>
      <c r="E33" s="126"/>
      <c r="F33" s="126"/>
      <c r="G33" s="126"/>
      <c r="H33" s="126"/>
      <c r="I33" s="126"/>
      <c r="J33" s="126"/>
      <c r="K33" s="126"/>
      <c r="L33" s="126"/>
      <c r="M33" s="126"/>
      <c r="N33" s="126"/>
      <c r="O33" s="126"/>
      <c r="P33" s="126"/>
      <c r="Q33" s="126"/>
      <c r="R33" s="126"/>
    </row>
    <row r="34" spans="1:18" ht="11.25" customHeight="1" x14ac:dyDescent="0.2">
      <c r="B34" s="127"/>
      <c r="C34" s="126" t="s">
        <v>182</v>
      </c>
      <c r="D34" s="126"/>
      <c r="E34" s="126"/>
      <c r="F34" s="126"/>
      <c r="G34" s="126"/>
      <c r="H34" s="126"/>
      <c r="I34" s="126"/>
      <c r="J34" s="126"/>
      <c r="K34" s="126"/>
      <c r="L34" s="126"/>
      <c r="M34" s="126"/>
      <c r="N34" s="126"/>
      <c r="O34" s="126"/>
      <c r="P34" s="126"/>
      <c r="Q34" s="126"/>
      <c r="R34" s="126"/>
    </row>
    <row r="35" spans="1:18" ht="11.25" customHeight="1" x14ac:dyDescent="0.2">
      <c r="B35" s="130" t="s">
        <v>183</v>
      </c>
      <c r="C35" s="126" t="s">
        <v>184</v>
      </c>
      <c r="D35" s="126"/>
      <c r="E35" s="126"/>
      <c r="F35" s="126"/>
      <c r="G35" s="126"/>
      <c r="H35" s="126"/>
      <c r="I35" s="126"/>
      <c r="J35" s="126"/>
      <c r="K35" s="126"/>
      <c r="L35" s="126"/>
      <c r="M35" s="126"/>
      <c r="N35" s="126"/>
      <c r="O35" s="126"/>
      <c r="P35" s="126"/>
      <c r="Q35" s="126"/>
      <c r="R35" s="126"/>
    </row>
    <row r="36" spans="1:18" ht="11.25" customHeight="1" x14ac:dyDescent="0.2">
      <c r="B36" s="130" t="s">
        <v>185</v>
      </c>
      <c r="C36" s="126" t="s">
        <v>186</v>
      </c>
      <c r="D36" s="126"/>
      <c r="E36" s="126"/>
      <c r="F36" s="126"/>
      <c r="G36" s="126"/>
      <c r="H36" s="126"/>
      <c r="I36" s="126"/>
      <c r="J36" s="126"/>
      <c r="K36" s="126"/>
      <c r="L36" s="126"/>
      <c r="M36" s="126"/>
      <c r="N36" s="126"/>
      <c r="O36" s="126"/>
      <c r="P36" s="126"/>
      <c r="Q36" s="126"/>
      <c r="R36" s="126"/>
    </row>
    <row r="37" spans="1:18" ht="11.25" customHeight="1" x14ac:dyDescent="0.2">
      <c r="B37" s="130" t="s">
        <v>87</v>
      </c>
      <c r="C37" s="126" t="s">
        <v>279</v>
      </c>
      <c r="D37" s="126"/>
      <c r="E37" s="126"/>
      <c r="F37" s="126"/>
      <c r="G37" s="126"/>
      <c r="H37" s="126"/>
      <c r="I37" s="126"/>
      <c r="J37" s="126"/>
      <c r="K37" s="126"/>
      <c r="L37" s="126"/>
      <c r="M37" s="126"/>
      <c r="N37" s="126"/>
      <c r="O37" s="126"/>
      <c r="P37" s="126"/>
      <c r="Q37" s="126"/>
      <c r="R37" s="126"/>
    </row>
    <row r="38" spans="1:18" ht="11.25" customHeight="1" x14ac:dyDescent="0.2">
      <c r="C38" s="126" t="s">
        <v>280</v>
      </c>
      <c r="D38" s="126"/>
      <c r="E38" s="126"/>
      <c r="F38" s="126"/>
      <c r="G38" s="126"/>
      <c r="H38" s="126"/>
      <c r="I38" s="126"/>
      <c r="J38" s="126"/>
      <c r="K38" s="126"/>
      <c r="L38" s="126"/>
      <c r="M38" s="126"/>
      <c r="N38" s="126"/>
      <c r="O38" s="126"/>
      <c r="P38" s="126"/>
      <c r="Q38" s="126"/>
      <c r="R38" s="126"/>
    </row>
    <row r="39" spans="1:18" ht="11.25" customHeight="1" x14ac:dyDescent="0.2">
      <c r="B39" s="127"/>
      <c r="C39" s="126" t="s">
        <v>187</v>
      </c>
      <c r="D39" s="126"/>
      <c r="E39" s="126"/>
      <c r="F39" s="126"/>
      <c r="G39" s="126"/>
      <c r="H39" s="126"/>
      <c r="I39" s="126"/>
      <c r="J39" s="126"/>
      <c r="K39" s="126"/>
      <c r="L39" s="126"/>
      <c r="M39" s="126"/>
      <c r="N39" s="126"/>
      <c r="O39" s="126"/>
      <c r="P39" s="126"/>
      <c r="Q39" s="126"/>
      <c r="R39" s="126"/>
    </row>
    <row r="40" spans="1:18" ht="11.25" customHeight="1" x14ac:dyDescent="0.2">
      <c r="A40" s="128" t="s">
        <v>281</v>
      </c>
      <c r="B40" s="126" t="s">
        <v>188</v>
      </c>
      <c r="C40" s="126"/>
      <c r="D40" s="126"/>
      <c r="E40" s="126"/>
      <c r="F40" s="126"/>
      <c r="G40" s="126"/>
      <c r="H40" s="126"/>
      <c r="I40" s="126"/>
      <c r="J40" s="126"/>
      <c r="K40" s="126"/>
      <c r="L40" s="126"/>
      <c r="M40" s="126"/>
      <c r="N40" s="126"/>
      <c r="O40" s="126"/>
      <c r="P40" s="126"/>
      <c r="Q40" s="126"/>
      <c r="R40" s="126"/>
    </row>
    <row r="41" spans="1:18" ht="11.25" customHeight="1" x14ac:dyDescent="0.2">
      <c r="B41" s="130" t="s">
        <v>86</v>
      </c>
      <c r="C41" s="126" t="s">
        <v>189</v>
      </c>
      <c r="D41" s="126"/>
      <c r="E41" s="126"/>
      <c r="F41" s="126"/>
      <c r="G41" s="126"/>
      <c r="H41" s="126"/>
      <c r="I41" s="126"/>
      <c r="J41" s="126"/>
      <c r="K41" s="126"/>
      <c r="L41" s="126"/>
      <c r="M41" s="126"/>
      <c r="N41" s="126"/>
      <c r="O41" s="126"/>
      <c r="P41" s="126"/>
      <c r="Q41" s="126"/>
      <c r="R41" s="126"/>
    </row>
    <row r="42" spans="1:18" ht="11.25" customHeight="1" x14ac:dyDescent="0.2">
      <c r="B42" s="130"/>
      <c r="C42" s="126" t="s">
        <v>190</v>
      </c>
      <c r="D42" s="126"/>
      <c r="E42" s="126"/>
      <c r="F42" s="126"/>
      <c r="G42" s="126"/>
      <c r="H42" s="126"/>
      <c r="I42" s="126"/>
      <c r="J42" s="126"/>
      <c r="K42" s="126"/>
      <c r="L42" s="126"/>
      <c r="M42" s="126"/>
      <c r="N42" s="126"/>
      <c r="O42" s="126"/>
      <c r="P42" s="126"/>
      <c r="Q42" s="126"/>
      <c r="R42" s="126"/>
    </row>
    <row r="43" spans="1:18" ht="11.25" customHeight="1" x14ac:dyDescent="0.2">
      <c r="B43" s="130" t="s">
        <v>87</v>
      </c>
      <c r="C43" s="126" t="s">
        <v>282</v>
      </c>
      <c r="D43" s="126"/>
      <c r="E43" s="126"/>
      <c r="F43" s="126"/>
      <c r="G43" s="126"/>
      <c r="H43" s="126"/>
      <c r="I43" s="126"/>
      <c r="J43" s="126"/>
      <c r="K43" s="126"/>
      <c r="L43" s="126"/>
      <c r="M43" s="126"/>
      <c r="N43" s="126"/>
      <c r="O43" s="126"/>
      <c r="P43" s="126"/>
      <c r="Q43" s="126"/>
      <c r="R43" s="126"/>
    </row>
    <row r="44" spans="1:18" ht="11.25" customHeight="1" x14ac:dyDescent="0.2">
      <c r="C44" s="126" t="s">
        <v>283</v>
      </c>
      <c r="D44" s="126"/>
      <c r="E44" s="126"/>
      <c r="F44" s="126"/>
      <c r="G44" s="126"/>
      <c r="H44" s="126"/>
      <c r="I44" s="126"/>
      <c r="J44" s="126"/>
      <c r="K44" s="126"/>
      <c r="L44" s="126"/>
      <c r="M44" s="126"/>
      <c r="N44" s="126"/>
      <c r="O44" s="126"/>
      <c r="P44" s="126"/>
      <c r="Q44" s="126"/>
      <c r="R44" s="126"/>
    </row>
    <row r="45" spans="1:18" ht="8.1" customHeight="1" x14ac:dyDescent="0.2"/>
    <row r="46" spans="1:18" ht="11.25" customHeight="1" x14ac:dyDescent="0.2">
      <c r="A46" s="74" t="s">
        <v>0</v>
      </c>
      <c r="B46" s="129"/>
    </row>
    <row r="47" spans="1:18" ht="11.25" customHeight="1" x14ac:dyDescent="0.2">
      <c r="A47" s="128" t="s">
        <v>89</v>
      </c>
      <c r="B47" s="126" t="s">
        <v>1</v>
      </c>
      <c r="C47" s="126"/>
      <c r="D47" s="126"/>
      <c r="E47" s="126"/>
      <c r="F47" s="126"/>
      <c r="G47" s="126"/>
      <c r="H47" s="126"/>
      <c r="I47" s="126"/>
      <c r="J47" s="126"/>
      <c r="K47" s="126"/>
      <c r="L47" s="126"/>
      <c r="M47" s="126"/>
      <c r="N47" s="126"/>
      <c r="O47" s="126"/>
      <c r="P47" s="126"/>
      <c r="Q47" s="126"/>
      <c r="R47" s="126"/>
    </row>
    <row r="48" spans="1:18" ht="11.25" customHeight="1" x14ac:dyDescent="0.2">
      <c r="B48" s="126" t="s">
        <v>2</v>
      </c>
      <c r="C48" s="126"/>
      <c r="D48" s="126"/>
      <c r="E48" s="126"/>
      <c r="F48" s="126"/>
      <c r="G48" s="126"/>
      <c r="H48" s="126"/>
      <c r="I48" s="126"/>
      <c r="J48" s="126"/>
      <c r="K48" s="126"/>
      <c r="L48" s="126"/>
      <c r="M48" s="126"/>
      <c r="N48" s="126"/>
      <c r="O48" s="126"/>
      <c r="P48" s="126"/>
      <c r="Q48" s="126"/>
      <c r="R48" s="126"/>
    </row>
    <row r="49" spans="1:18" ht="11.25" customHeight="1" x14ac:dyDescent="0.2">
      <c r="B49" s="126" t="s">
        <v>3</v>
      </c>
      <c r="C49" s="126"/>
      <c r="D49" s="126"/>
      <c r="E49" s="126"/>
      <c r="F49" s="126"/>
      <c r="G49" s="126"/>
      <c r="H49" s="126"/>
      <c r="I49" s="126"/>
      <c r="J49" s="126"/>
      <c r="K49" s="126"/>
      <c r="L49" s="126"/>
      <c r="M49" s="126"/>
      <c r="N49" s="126"/>
      <c r="O49" s="126"/>
      <c r="P49" s="126"/>
      <c r="Q49" s="126"/>
      <c r="R49" s="126"/>
    </row>
    <row r="50" spans="1:18" ht="11.25" customHeight="1" x14ac:dyDescent="0.2">
      <c r="B50" s="126" t="s">
        <v>4</v>
      </c>
      <c r="C50" s="126"/>
      <c r="D50" s="126"/>
      <c r="E50" s="126"/>
      <c r="F50" s="126"/>
      <c r="G50" s="126"/>
      <c r="H50" s="126"/>
      <c r="I50" s="126"/>
      <c r="J50" s="126"/>
      <c r="K50" s="126"/>
      <c r="L50" s="126"/>
      <c r="M50" s="126"/>
      <c r="N50" s="126"/>
      <c r="O50" s="126"/>
      <c r="P50" s="126"/>
      <c r="Q50" s="126"/>
      <c r="R50" s="126"/>
    </row>
    <row r="51" spans="1:18" ht="11.25" customHeight="1" x14ac:dyDescent="0.2">
      <c r="A51" s="128" t="s">
        <v>92</v>
      </c>
      <c r="B51" s="126" t="s">
        <v>5</v>
      </c>
      <c r="C51" s="126"/>
      <c r="D51" s="126"/>
      <c r="E51" s="126"/>
      <c r="F51" s="126"/>
      <c r="G51" s="126"/>
      <c r="H51" s="126"/>
      <c r="I51" s="126"/>
      <c r="J51" s="126"/>
      <c r="K51" s="126"/>
      <c r="L51" s="126"/>
      <c r="M51" s="126"/>
      <c r="N51" s="126"/>
      <c r="O51" s="126"/>
      <c r="P51" s="126"/>
      <c r="Q51" s="126"/>
      <c r="R51" s="126"/>
    </row>
    <row r="52" spans="1:18" ht="11.25" customHeight="1" x14ac:dyDescent="0.2">
      <c r="B52" s="126" t="s">
        <v>6</v>
      </c>
      <c r="C52" s="126"/>
      <c r="D52" s="126"/>
      <c r="E52" s="126"/>
      <c r="F52" s="126"/>
      <c r="G52" s="126"/>
      <c r="H52" s="126"/>
      <c r="I52" s="126"/>
      <c r="J52" s="126"/>
      <c r="K52" s="126"/>
      <c r="L52" s="126"/>
      <c r="M52" s="126"/>
      <c r="N52" s="126"/>
      <c r="O52" s="126"/>
      <c r="P52" s="126"/>
      <c r="Q52" s="126"/>
      <c r="R52" s="126"/>
    </row>
    <row r="53" spans="1:18" ht="11.25" customHeight="1" x14ac:dyDescent="0.2">
      <c r="B53" s="126" t="s">
        <v>7</v>
      </c>
      <c r="C53" s="126"/>
      <c r="D53" s="126"/>
      <c r="E53" s="126"/>
      <c r="F53" s="126"/>
      <c r="G53" s="126"/>
      <c r="H53" s="126"/>
      <c r="I53" s="126"/>
      <c r="J53" s="126"/>
      <c r="K53" s="126"/>
      <c r="L53" s="126"/>
      <c r="M53" s="126"/>
      <c r="N53" s="126"/>
      <c r="O53" s="126"/>
      <c r="P53" s="126"/>
      <c r="Q53" s="126"/>
      <c r="R53" s="126"/>
    </row>
    <row r="54" spans="1:18" ht="8.1" customHeight="1" x14ac:dyDescent="0.2"/>
    <row r="55" spans="1:18" ht="11.25" customHeight="1" x14ac:dyDescent="0.2">
      <c r="A55" s="74" t="s">
        <v>8</v>
      </c>
      <c r="B55" s="129"/>
    </row>
    <row r="56" spans="1:18" ht="11.25" customHeight="1" x14ac:dyDescent="0.2">
      <c r="A56" s="128" t="s">
        <v>89</v>
      </c>
      <c r="B56" s="126" t="s">
        <v>284</v>
      </c>
      <c r="C56" s="126"/>
      <c r="D56" s="126"/>
      <c r="E56" s="126"/>
      <c r="F56" s="126"/>
      <c r="G56" s="126"/>
      <c r="H56" s="126"/>
      <c r="I56" s="126"/>
      <c r="J56" s="126"/>
      <c r="K56" s="126"/>
      <c r="L56" s="126"/>
      <c r="M56" s="126"/>
      <c r="N56" s="126"/>
      <c r="O56" s="126"/>
      <c r="P56" s="126"/>
      <c r="Q56" s="126"/>
      <c r="R56" s="126"/>
    </row>
    <row r="57" spans="1:18" ht="11.25" customHeight="1" x14ac:dyDescent="0.2">
      <c r="B57" s="126" t="s">
        <v>285</v>
      </c>
      <c r="C57" s="126"/>
      <c r="D57" s="126"/>
      <c r="E57" s="126"/>
      <c r="F57" s="126"/>
      <c r="G57" s="126"/>
      <c r="H57" s="126"/>
      <c r="I57" s="126"/>
      <c r="J57" s="126"/>
      <c r="K57" s="126"/>
      <c r="L57" s="126"/>
      <c r="M57" s="126"/>
      <c r="N57" s="126"/>
      <c r="O57" s="126"/>
      <c r="P57" s="126"/>
      <c r="Q57" s="126"/>
      <c r="R57" s="126"/>
    </row>
    <row r="58" spans="1:18" ht="11.25" customHeight="1" x14ac:dyDescent="0.2">
      <c r="B58" s="126" t="s">
        <v>9</v>
      </c>
      <c r="C58" s="126"/>
      <c r="D58" s="126"/>
      <c r="E58" s="126"/>
      <c r="F58" s="126"/>
      <c r="G58" s="126"/>
      <c r="H58" s="126"/>
      <c r="I58" s="126"/>
      <c r="J58" s="126"/>
      <c r="K58" s="126"/>
      <c r="L58" s="126"/>
      <c r="M58" s="126"/>
      <c r="N58" s="126"/>
      <c r="O58" s="126"/>
      <c r="P58" s="126"/>
      <c r="Q58" s="126"/>
      <c r="R58" s="126"/>
    </row>
    <row r="59" spans="1:18" ht="11.25" customHeight="1" x14ac:dyDescent="0.2">
      <c r="B59" s="126" t="s">
        <v>10</v>
      </c>
      <c r="C59" s="126"/>
      <c r="D59" s="126"/>
      <c r="E59" s="126"/>
      <c r="F59" s="126"/>
      <c r="G59" s="126"/>
      <c r="H59" s="126"/>
      <c r="I59" s="126"/>
      <c r="J59" s="126"/>
      <c r="K59" s="126"/>
      <c r="L59" s="126"/>
      <c r="M59" s="126"/>
      <c r="N59" s="126"/>
      <c r="O59" s="126"/>
      <c r="P59" s="126"/>
      <c r="Q59" s="126"/>
      <c r="R59" s="126"/>
    </row>
    <row r="60" spans="1:18" ht="11.25" customHeight="1" x14ac:dyDescent="0.2">
      <c r="A60" s="128" t="s">
        <v>92</v>
      </c>
      <c r="B60" s="126" t="s">
        <v>11</v>
      </c>
      <c r="C60" s="126"/>
      <c r="D60" s="126"/>
      <c r="E60" s="126"/>
      <c r="F60" s="126"/>
      <c r="G60" s="126"/>
      <c r="H60" s="126"/>
      <c r="I60" s="126"/>
      <c r="J60" s="126"/>
      <c r="K60" s="126"/>
      <c r="L60" s="126"/>
      <c r="M60" s="126"/>
      <c r="N60" s="126"/>
      <c r="O60" s="126"/>
      <c r="P60" s="126"/>
      <c r="Q60" s="126"/>
      <c r="R60" s="126"/>
    </row>
    <row r="61" spans="1:18" ht="11.25" customHeight="1" x14ac:dyDescent="0.2">
      <c r="B61" s="126" t="s">
        <v>12</v>
      </c>
      <c r="C61" s="126"/>
      <c r="D61" s="126"/>
      <c r="E61" s="126"/>
      <c r="F61" s="126"/>
      <c r="G61" s="126"/>
      <c r="H61" s="126"/>
      <c r="I61" s="126"/>
      <c r="J61" s="126"/>
      <c r="K61" s="126"/>
      <c r="L61" s="126"/>
      <c r="M61" s="126"/>
      <c r="N61" s="126"/>
      <c r="O61" s="126"/>
      <c r="P61" s="126"/>
      <c r="Q61" s="126"/>
      <c r="R61" s="126"/>
    </row>
    <row r="62" spans="1:18" ht="11.25" customHeight="1" x14ac:dyDescent="0.2">
      <c r="B62" s="126" t="s">
        <v>13</v>
      </c>
      <c r="C62" s="126"/>
      <c r="D62" s="126"/>
      <c r="E62" s="126"/>
      <c r="F62" s="126"/>
      <c r="G62" s="126"/>
      <c r="H62" s="126"/>
      <c r="I62" s="126"/>
      <c r="J62" s="126"/>
      <c r="K62" s="126"/>
      <c r="L62" s="126"/>
      <c r="M62" s="126"/>
      <c r="N62" s="126"/>
      <c r="O62" s="126"/>
      <c r="P62" s="126"/>
      <c r="Q62" s="126"/>
      <c r="R62" s="126"/>
    </row>
    <row r="63" spans="1:18" ht="11.25" customHeight="1" x14ac:dyDescent="0.2">
      <c r="B63" s="126" t="s">
        <v>14</v>
      </c>
      <c r="C63" s="126"/>
      <c r="D63" s="126"/>
      <c r="E63" s="126"/>
      <c r="F63" s="126"/>
      <c r="G63" s="126"/>
      <c r="H63" s="126"/>
      <c r="I63" s="126"/>
      <c r="J63" s="126"/>
      <c r="K63" s="126"/>
      <c r="L63" s="126"/>
      <c r="M63" s="126"/>
      <c r="N63" s="126"/>
      <c r="O63" s="126"/>
      <c r="P63" s="126"/>
      <c r="Q63" s="126"/>
      <c r="R63" s="126"/>
    </row>
    <row r="64" spans="1:18" ht="11.25" customHeight="1" x14ac:dyDescent="0.2">
      <c r="B64" s="126" t="s">
        <v>15</v>
      </c>
      <c r="C64" s="126"/>
      <c r="D64" s="126"/>
      <c r="E64" s="126"/>
      <c r="F64" s="126"/>
      <c r="G64" s="126"/>
      <c r="H64" s="126"/>
      <c r="I64" s="126"/>
      <c r="J64" s="126"/>
      <c r="K64" s="126"/>
      <c r="L64" s="126"/>
      <c r="M64" s="126"/>
      <c r="N64" s="126"/>
      <c r="O64" s="126"/>
      <c r="P64" s="126"/>
      <c r="Q64" s="126"/>
      <c r="R64" s="126"/>
    </row>
    <row r="65" spans="1:18" ht="11.25" customHeight="1" x14ac:dyDescent="0.2">
      <c r="B65" s="126" t="s">
        <v>16</v>
      </c>
      <c r="C65" s="126"/>
      <c r="D65" s="126"/>
      <c r="E65" s="126"/>
      <c r="F65" s="126"/>
      <c r="G65" s="126"/>
      <c r="H65" s="126"/>
      <c r="I65" s="126"/>
      <c r="J65" s="126"/>
      <c r="K65" s="126"/>
      <c r="L65" s="126"/>
      <c r="M65" s="126"/>
      <c r="N65" s="126"/>
      <c r="O65" s="126"/>
      <c r="P65" s="126"/>
      <c r="Q65" s="126"/>
      <c r="R65" s="126"/>
    </row>
    <row r="66" spans="1:18" ht="11.25" customHeight="1" x14ac:dyDescent="0.2">
      <c r="B66" s="126" t="s">
        <v>17</v>
      </c>
      <c r="C66" s="126"/>
      <c r="D66" s="126"/>
      <c r="E66" s="126"/>
      <c r="F66" s="126"/>
      <c r="G66" s="126"/>
      <c r="H66" s="126"/>
      <c r="I66" s="126"/>
      <c r="J66" s="126"/>
      <c r="K66" s="126"/>
      <c r="L66" s="126"/>
      <c r="M66" s="126"/>
      <c r="N66" s="126"/>
      <c r="O66" s="126"/>
      <c r="P66" s="126"/>
      <c r="Q66" s="126"/>
      <c r="R66" s="126"/>
    </row>
    <row r="67" spans="1:18" ht="8.1" customHeight="1" x14ac:dyDescent="0.2"/>
    <row r="68" spans="1:18" ht="11.25" customHeight="1" x14ac:dyDescent="0.2">
      <c r="A68" s="74" t="s">
        <v>18</v>
      </c>
      <c r="B68" s="129"/>
    </row>
    <row r="69" spans="1:18" ht="11.25" customHeight="1" x14ac:dyDescent="0.2">
      <c r="A69" s="128" t="s">
        <v>89</v>
      </c>
      <c r="B69" s="126" t="s">
        <v>5</v>
      </c>
      <c r="C69" s="126"/>
      <c r="D69" s="126"/>
      <c r="E69" s="126"/>
      <c r="F69" s="126"/>
      <c r="G69" s="126"/>
      <c r="H69" s="126"/>
      <c r="I69" s="126"/>
      <c r="J69" s="126"/>
      <c r="K69" s="126"/>
      <c r="L69" s="126"/>
      <c r="M69" s="126"/>
      <c r="N69" s="126"/>
      <c r="O69" s="126"/>
      <c r="P69" s="126"/>
      <c r="Q69" s="126"/>
      <c r="R69" s="126"/>
    </row>
    <row r="70" spans="1:18" ht="11.25" customHeight="1" x14ac:dyDescent="0.2">
      <c r="B70" s="126" t="s">
        <v>19</v>
      </c>
      <c r="C70" s="126"/>
      <c r="D70" s="126"/>
      <c r="E70" s="126"/>
      <c r="F70" s="126"/>
      <c r="G70" s="126"/>
      <c r="H70" s="126"/>
      <c r="I70" s="126"/>
      <c r="J70" s="126"/>
      <c r="K70" s="126"/>
      <c r="L70" s="126"/>
      <c r="M70" s="126"/>
      <c r="N70" s="126"/>
      <c r="O70" s="126"/>
      <c r="P70" s="126"/>
      <c r="Q70" s="126"/>
      <c r="R70" s="126"/>
    </row>
    <row r="71" spans="1:18" ht="11.25" customHeight="1" x14ac:dyDescent="0.2">
      <c r="B71" s="126" t="s">
        <v>20</v>
      </c>
      <c r="C71" s="126"/>
      <c r="D71" s="126"/>
      <c r="E71" s="126"/>
      <c r="F71" s="126"/>
      <c r="G71" s="126"/>
      <c r="H71" s="126"/>
      <c r="I71" s="126"/>
      <c r="J71" s="126"/>
      <c r="K71" s="126"/>
      <c r="L71" s="126"/>
      <c r="M71" s="126"/>
      <c r="N71" s="126"/>
      <c r="O71" s="126"/>
      <c r="P71" s="126"/>
      <c r="Q71" s="126"/>
      <c r="R71" s="126"/>
    </row>
    <row r="72" spans="1:18" ht="11.25" customHeight="1" x14ac:dyDescent="0.2">
      <c r="A72" s="128" t="s">
        <v>92</v>
      </c>
      <c r="B72" s="126" t="s">
        <v>21</v>
      </c>
      <c r="C72" s="126"/>
      <c r="D72" s="126"/>
      <c r="E72" s="126"/>
      <c r="F72" s="126"/>
      <c r="G72" s="126"/>
      <c r="H72" s="126"/>
      <c r="I72" s="126"/>
      <c r="J72" s="126"/>
      <c r="K72" s="126"/>
      <c r="L72" s="126"/>
      <c r="M72" s="126"/>
      <c r="N72" s="126"/>
      <c r="O72" s="126"/>
      <c r="P72" s="126"/>
      <c r="Q72" s="126"/>
      <c r="R72" s="126"/>
    </row>
    <row r="73" spans="1:18" ht="11.25" customHeight="1" x14ac:dyDescent="0.2">
      <c r="B73" s="126" t="s">
        <v>22</v>
      </c>
      <c r="C73" s="126"/>
      <c r="D73" s="126"/>
      <c r="E73" s="126"/>
      <c r="F73" s="126"/>
      <c r="G73" s="126"/>
      <c r="H73" s="126"/>
      <c r="I73" s="126"/>
      <c r="J73" s="126"/>
      <c r="K73" s="126"/>
      <c r="L73" s="126"/>
      <c r="M73" s="126"/>
      <c r="N73" s="126"/>
      <c r="O73" s="126"/>
      <c r="P73" s="126"/>
      <c r="Q73" s="126"/>
      <c r="R73" s="126"/>
    </row>
    <row r="74" spans="1:18" ht="11.25" customHeight="1" x14ac:dyDescent="0.2">
      <c r="B74" s="126" t="s">
        <v>23</v>
      </c>
      <c r="C74" s="126"/>
      <c r="D74" s="126"/>
      <c r="E74" s="126"/>
      <c r="F74" s="126"/>
      <c r="G74" s="126"/>
      <c r="H74" s="126"/>
      <c r="I74" s="126"/>
      <c r="J74" s="126"/>
      <c r="K74" s="126"/>
      <c r="L74" s="126"/>
      <c r="M74" s="126"/>
      <c r="N74" s="126"/>
      <c r="O74" s="126"/>
      <c r="P74" s="126"/>
      <c r="Q74" s="126"/>
      <c r="R74" s="126"/>
    </row>
    <row r="75" spans="1:18" ht="11.25" customHeight="1" x14ac:dyDescent="0.2">
      <c r="A75" s="128" t="s">
        <v>93</v>
      </c>
      <c r="B75" s="126" t="s">
        <v>24</v>
      </c>
      <c r="C75" s="126"/>
      <c r="D75" s="126"/>
      <c r="E75" s="126"/>
      <c r="F75" s="126"/>
      <c r="G75" s="126"/>
      <c r="H75" s="126"/>
      <c r="I75" s="126"/>
      <c r="J75" s="126"/>
      <c r="K75" s="126"/>
      <c r="L75" s="126"/>
      <c r="M75" s="126"/>
      <c r="N75" s="126"/>
      <c r="O75" s="126"/>
      <c r="P75" s="126"/>
      <c r="Q75" s="126"/>
      <c r="R75" s="126"/>
    </row>
  </sheetData>
  <sheetProtection password="EDE9" sheet="1" objects="1" scenarios="1"/>
  <mergeCells count="1">
    <mergeCell ref="N1:R1"/>
  </mergeCells>
  <phoneticPr fontId="3" type="noConversion"/>
  <pageMargins left="0.78740157480314965" right="0.19685039370078741" top="0.19685039370078741" bottom="0.1968503937007874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S69"/>
  <sheetViews>
    <sheetView showGridLines="0" tabSelected="1" zoomScaleNormal="100" zoomScaleSheetLayoutView="130" workbookViewId="0">
      <selection activeCell="D22" sqref="D22:I22"/>
    </sheetView>
  </sheetViews>
  <sheetFormatPr baseColWidth="10" defaultColWidth="11.42578125" defaultRowHeight="12" x14ac:dyDescent="0.2"/>
  <cols>
    <col min="1" max="1" width="1.7109375" style="4" customWidth="1"/>
    <col min="2" max="2" width="12.7109375" style="4" customWidth="1"/>
    <col min="3" max="3" width="13.7109375" style="4" customWidth="1"/>
    <col min="4" max="4" width="10.7109375" style="4" customWidth="1"/>
    <col min="5" max="5" width="12.7109375" style="4" customWidth="1"/>
    <col min="6" max="9" width="10.7109375" style="4" customWidth="1"/>
    <col min="10" max="10" width="0.85546875" style="4" customWidth="1"/>
    <col min="11" max="16384" width="11.42578125" style="4"/>
  </cols>
  <sheetData>
    <row r="1" spans="1:19" s="75" customFormat="1" ht="15" customHeight="1" x14ac:dyDescent="0.2">
      <c r="S1" s="76"/>
    </row>
    <row r="2" spans="1:19" s="75" customFormat="1" ht="15" customHeight="1" x14ac:dyDescent="0.2">
      <c r="S2" s="76"/>
    </row>
    <row r="3" spans="1:19" s="75" customFormat="1" ht="15" customHeight="1" x14ac:dyDescent="0.2">
      <c r="S3" s="76"/>
    </row>
    <row r="4" spans="1:19" s="75" customFormat="1" ht="15" customHeight="1" x14ac:dyDescent="0.2">
      <c r="S4" s="76"/>
    </row>
    <row r="5" spans="1:19" ht="15" customHeight="1" x14ac:dyDescent="0.2">
      <c r="A5" s="45" t="s">
        <v>64</v>
      </c>
      <c r="B5" s="7"/>
      <c r="C5" s="7"/>
      <c r="D5" s="7"/>
      <c r="E5" s="7"/>
      <c r="F5" s="7"/>
      <c r="G5" s="7"/>
      <c r="H5" s="1"/>
      <c r="I5" s="1"/>
    </row>
    <row r="6" spans="1:19" ht="15" customHeight="1" x14ac:dyDescent="0.2">
      <c r="A6" s="267" t="s">
        <v>241</v>
      </c>
      <c r="B6" s="268"/>
      <c r="C6" s="268"/>
      <c r="D6" s="268"/>
      <c r="E6" s="268"/>
      <c r="F6" s="268"/>
      <c r="G6" s="10"/>
      <c r="H6" s="11"/>
      <c r="I6" s="1"/>
    </row>
    <row r="7" spans="1:19" ht="15" customHeight="1" x14ac:dyDescent="0.2">
      <c r="A7" s="268"/>
      <c r="B7" s="268"/>
      <c r="C7" s="268"/>
      <c r="D7" s="268"/>
      <c r="E7" s="268"/>
      <c r="F7" s="268"/>
      <c r="G7" s="10"/>
      <c r="H7" s="11"/>
      <c r="I7" s="8"/>
    </row>
    <row r="8" spans="1:19" ht="15" customHeight="1" x14ac:dyDescent="0.2">
      <c r="A8" s="268"/>
      <c r="B8" s="268"/>
      <c r="C8" s="268"/>
      <c r="D8" s="268"/>
      <c r="E8" s="268"/>
      <c r="F8" s="268"/>
      <c r="G8" s="10"/>
      <c r="H8" s="11"/>
      <c r="I8" s="8"/>
    </row>
    <row r="9" spans="1:19" ht="15" customHeight="1" x14ac:dyDescent="0.2">
      <c r="A9" s="268"/>
      <c r="B9" s="268"/>
      <c r="C9" s="268"/>
      <c r="D9" s="268"/>
      <c r="E9" s="268"/>
      <c r="F9" s="268"/>
      <c r="G9" s="10"/>
      <c r="H9" s="11"/>
      <c r="I9" s="8"/>
    </row>
    <row r="10" spans="1:19" ht="15" customHeight="1" x14ac:dyDescent="0.2">
      <c r="A10" s="11"/>
      <c r="B10" s="11"/>
      <c r="C10" s="11"/>
      <c r="D10" s="11"/>
      <c r="E10" s="11"/>
      <c r="F10" s="11"/>
      <c r="G10" s="11"/>
      <c r="H10" s="11"/>
      <c r="I10" s="8"/>
    </row>
    <row r="11" spans="1:19" ht="15" customHeight="1" x14ac:dyDescent="0.2">
      <c r="A11" s="2" t="s">
        <v>314</v>
      </c>
      <c r="B11" s="11"/>
      <c r="C11" s="11"/>
      <c r="D11" s="11"/>
      <c r="E11" s="11"/>
      <c r="F11" s="273" t="s">
        <v>65</v>
      </c>
      <c r="G11" s="274"/>
      <c r="H11" s="274"/>
      <c r="I11" s="274"/>
      <c r="J11" s="275"/>
    </row>
    <row r="12" spans="1:19" ht="15" customHeight="1" x14ac:dyDescent="0.2">
      <c r="A12" s="2" t="s">
        <v>315</v>
      </c>
      <c r="B12" s="3"/>
      <c r="C12" s="3"/>
      <c r="D12" s="3"/>
      <c r="E12" s="3"/>
      <c r="F12" s="276"/>
      <c r="G12" s="277"/>
      <c r="H12" s="277"/>
      <c r="I12" s="277"/>
      <c r="J12" s="278"/>
    </row>
    <row r="13" spans="1:19" ht="15" customHeight="1" x14ac:dyDescent="0.2">
      <c r="A13" s="2" t="s">
        <v>307</v>
      </c>
      <c r="B13" s="1"/>
      <c r="C13" s="3"/>
      <c r="D13" s="3"/>
      <c r="E13" s="3"/>
      <c r="F13" s="276"/>
      <c r="G13" s="277"/>
      <c r="H13" s="277"/>
      <c r="I13" s="277"/>
      <c r="J13" s="278"/>
    </row>
    <row r="14" spans="1:19" ht="15" customHeight="1" x14ac:dyDescent="0.2">
      <c r="A14" s="2" t="s">
        <v>308</v>
      </c>
      <c r="B14" s="3"/>
      <c r="C14" s="1"/>
      <c r="D14" s="3"/>
      <c r="E14" s="3"/>
      <c r="F14" s="276"/>
      <c r="G14" s="277"/>
      <c r="H14" s="277"/>
      <c r="I14" s="277"/>
      <c r="J14" s="278"/>
    </row>
    <row r="15" spans="1:19" ht="18" customHeight="1" x14ac:dyDescent="0.2">
      <c r="B15" s="3"/>
      <c r="C15" s="1"/>
      <c r="D15" s="3"/>
      <c r="E15" s="3"/>
      <c r="F15" s="279" t="s">
        <v>254</v>
      </c>
      <c r="G15" s="280"/>
      <c r="H15" s="280"/>
      <c r="I15" s="280"/>
      <c r="J15" s="281"/>
    </row>
    <row r="16" spans="1:19" ht="18" customHeight="1" x14ac:dyDescent="0.2">
      <c r="B16" s="3"/>
      <c r="C16" s="1"/>
      <c r="D16" s="3"/>
      <c r="E16" s="3"/>
      <c r="F16" s="279" t="s">
        <v>255</v>
      </c>
      <c r="G16" s="280"/>
      <c r="H16" s="280"/>
      <c r="I16" s="280"/>
      <c r="J16" s="281"/>
    </row>
    <row r="17" spans="1:10" ht="18" customHeight="1" x14ac:dyDescent="0.2">
      <c r="B17" s="3"/>
      <c r="C17" s="1"/>
      <c r="D17" s="3"/>
      <c r="E17" s="3"/>
      <c r="F17" s="115" t="s">
        <v>151</v>
      </c>
      <c r="G17" s="116"/>
      <c r="H17" s="272">
        <f ca="1">TODAY()</f>
        <v>44957</v>
      </c>
      <c r="I17" s="272"/>
      <c r="J17" s="272"/>
    </row>
    <row r="18" spans="1:10" ht="18" customHeight="1" x14ac:dyDescent="0.2">
      <c r="A18" s="1"/>
      <c r="B18" s="1"/>
      <c r="C18" s="1"/>
      <c r="D18" s="1"/>
      <c r="E18" s="1"/>
      <c r="F18" s="117" t="s">
        <v>72</v>
      </c>
      <c r="G18" s="116"/>
      <c r="H18" s="269" t="s">
        <v>56</v>
      </c>
      <c r="I18" s="270"/>
      <c r="J18" s="271"/>
    </row>
    <row r="19" spans="1:10" ht="3.95" customHeight="1" x14ac:dyDescent="0.2">
      <c r="A19" s="1"/>
      <c r="B19" s="1"/>
      <c r="C19" s="1"/>
      <c r="D19" s="3"/>
      <c r="E19" s="3"/>
      <c r="F19" s="3"/>
      <c r="G19" s="3"/>
    </row>
    <row r="20" spans="1:10" ht="15" customHeight="1" x14ac:dyDescent="0.2">
      <c r="A20" s="139"/>
      <c r="B20" s="140" t="s">
        <v>53</v>
      </c>
      <c r="C20" s="140"/>
      <c r="D20" s="140"/>
      <c r="E20" s="140"/>
      <c r="F20" s="140"/>
      <c r="G20" s="140"/>
      <c r="H20" s="140"/>
      <c r="I20" s="140"/>
      <c r="J20" s="141"/>
    </row>
    <row r="21" spans="1:10" s="1" customFormat="1" ht="3.95" customHeight="1" x14ac:dyDescent="0.2">
      <c r="A21" s="133"/>
      <c r="B21" s="3"/>
      <c r="C21" s="3"/>
      <c r="D21" s="3"/>
      <c r="E21" s="3"/>
      <c r="F21" s="3"/>
      <c r="G21" s="3"/>
      <c r="H21" s="3"/>
      <c r="I21" s="3"/>
      <c r="J21" s="15"/>
    </row>
    <row r="22" spans="1:10" ht="18" customHeight="1" x14ac:dyDescent="0.2">
      <c r="A22" s="134"/>
      <c r="B22" s="282" t="s">
        <v>226</v>
      </c>
      <c r="C22" s="282"/>
      <c r="D22" s="284"/>
      <c r="E22" s="285"/>
      <c r="F22" s="285"/>
      <c r="G22" s="285"/>
      <c r="H22" s="285"/>
      <c r="I22" s="286"/>
      <c r="J22" s="135"/>
    </row>
    <row r="23" spans="1:10" ht="18" customHeight="1" x14ac:dyDescent="0.2">
      <c r="A23" s="136"/>
      <c r="B23" s="282"/>
      <c r="C23" s="282"/>
      <c r="D23" s="284"/>
      <c r="E23" s="285"/>
      <c r="F23" s="285"/>
      <c r="G23" s="285"/>
      <c r="H23" s="285"/>
      <c r="I23" s="286"/>
      <c r="J23" s="135"/>
    </row>
    <row r="24" spans="1:10" ht="18" customHeight="1" x14ac:dyDescent="0.2">
      <c r="A24" s="136"/>
      <c r="B24" s="282"/>
      <c r="C24" s="282"/>
      <c r="D24" s="284"/>
      <c r="E24" s="285"/>
      <c r="F24" s="285"/>
      <c r="G24" s="285"/>
      <c r="H24" s="285"/>
      <c r="I24" s="286"/>
      <c r="J24" s="135"/>
    </row>
    <row r="25" spans="1:10" s="3" customFormat="1" ht="3.95" customHeight="1" x14ac:dyDescent="0.2">
      <c r="A25" s="137"/>
      <c r="I25" s="9"/>
      <c r="J25" s="15"/>
    </row>
    <row r="26" spans="1:10" ht="18" customHeight="1" x14ac:dyDescent="0.2">
      <c r="A26" s="134"/>
      <c r="B26" s="12" t="s">
        <v>90</v>
      </c>
      <c r="C26" s="12"/>
      <c r="D26" s="287"/>
      <c r="E26" s="289"/>
      <c r="F26" s="289"/>
      <c r="G26" s="289"/>
      <c r="H26" s="289"/>
      <c r="I26" s="288"/>
      <c r="J26" s="135"/>
    </row>
    <row r="27" spans="1:10" s="3" customFormat="1" ht="3.95" customHeight="1" x14ac:dyDescent="0.2">
      <c r="A27" s="137"/>
      <c r="I27" s="9"/>
      <c r="J27" s="15"/>
    </row>
    <row r="28" spans="1:10" ht="18" customHeight="1" x14ac:dyDescent="0.2">
      <c r="A28" s="134"/>
      <c r="B28" s="12" t="s">
        <v>74</v>
      </c>
      <c r="C28" s="12"/>
      <c r="D28" s="287"/>
      <c r="E28" s="289"/>
      <c r="F28" s="289"/>
      <c r="G28" s="289"/>
      <c r="H28" s="289"/>
      <c r="I28" s="288"/>
      <c r="J28" s="135"/>
    </row>
    <row r="29" spans="1:10" s="1" customFormat="1" ht="3.95" customHeight="1" x14ac:dyDescent="0.2">
      <c r="A29" s="137"/>
      <c r="B29" s="3"/>
      <c r="C29" s="124"/>
      <c r="D29" s="124"/>
      <c r="E29" s="124"/>
      <c r="F29" s="124"/>
      <c r="G29" s="124"/>
      <c r="H29" s="124"/>
      <c r="I29" s="124"/>
      <c r="J29" s="15"/>
    </row>
    <row r="30" spans="1:10" ht="18" customHeight="1" x14ac:dyDescent="0.2">
      <c r="A30" s="134"/>
      <c r="B30" s="89" t="s">
        <v>265</v>
      </c>
      <c r="C30" s="12"/>
      <c r="D30" s="287"/>
      <c r="E30" s="289"/>
      <c r="F30" s="288"/>
      <c r="G30" s="36" t="s">
        <v>67</v>
      </c>
      <c r="H30" s="287"/>
      <c r="I30" s="288"/>
      <c r="J30" s="135"/>
    </row>
    <row r="31" spans="1:10" s="3" customFormat="1" ht="3.95" customHeight="1" x14ac:dyDescent="0.2">
      <c r="A31" s="137"/>
      <c r="B31" s="12"/>
      <c r="G31" s="12"/>
      <c r="J31" s="15"/>
    </row>
    <row r="32" spans="1:10" ht="18" customHeight="1" x14ac:dyDescent="0.2">
      <c r="A32" s="134"/>
      <c r="B32" s="89" t="s">
        <v>266</v>
      </c>
      <c r="C32" s="12"/>
      <c r="D32" s="287"/>
      <c r="E32" s="290"/>
      <c r="F32" s="291"/>
      <c r="G32" s="36" t="s">
        <v>69</v>
      </c>
      <c r="H32" s="287"/>
      <c r="I32" s="288"/>
      <c r="J32" s="135"/>
    </row>
    <row r="33" spans="1:10" s="3" customFormat="1" ht="3.95" customHeight="1" x14ac:dyDescent="0.2">
      <c r="A33" s="137"/>
      <c r="B33" s="12"/>
      <c r="G33" s="12"/>
      <c r="J33" s="15"/>
    </row>
    <row r="34" spans="1:10" ht="18" customHeight="1" x14ac:dyDescent="0.2">
      <c r="A34" s="134"/>
      <c r="B34" s="12" t="s">
        <v>68</v>
      </c>
      <c r="C34" s="12"/>
      <c r="D34" s="287"/>
      <c r="E34" s="289"/>
      <c r="F34" s="289"/>
      <c r="G34" s="289"/>
      <c r="H34" s="289"/>
      <c r="I34" s="288"/>
      <c r="J34" s="135"/>
    </row>
    <row r="35" spans="1:10" s="3" customFormat="1" ht="3.95" customHeight="1" x14ac:dyDescent="0.2">
      <c r="A35" s="137"/>
      <c r="B35" s="12"/>
      <c r="G35" s="12"/>
      <c r="J35" s="15"/>
    </row>
    <row r="36" spans="1:10" ht="18" customHeight="1" x14ac:dyDescent="0.2">
      <c r="A36" s="134"/>
      <c r="B36" s="12" t="s">
        <v>60</v>
      </c>
      <c r="C36" s="12"/>
      <c r="D36" s="287"/>
      <c r="E36" s="289"/>
      <c r="F36" s="289"/>
      <c r="G36" s="289"/>
      <c r="H36" s="289"/>
      <c r="I36" s="288"/>
      <c r="J36" s="135"/>
    </row>
    <row r="37" spans="1:10" s="1" customFormat="1" ht="3.95" customHeight="1" x14ac:dyDescent="0.2">
      <c r="A37" s="121"/>
      <c r="B37" s="122"/>
      <c r="C37" s="122"/>
      <c r="D37" s="122"/>
      <c r="E37" s="122"/>
      <c r="F37" s="122"/>
      <c r="G37" s="122"/>
      <c r="H37" s="122"/>
      <c r="I37" s="122"/>
      <c r="J37" s="123"/>
    </row>
    <row r="38" spans="1:10" s="1" customFormat="1" ht="12" customHeight="1" x14ac:dyDescent="0.2"/>
    <row r="39" spans="1:10" ht="15" customHeight="1" x14ac:dyDescent="0.2">
      <c r="A39" s="139"/>
      <c r="B39" s="140" t="s">
        <v>55</v>
      </c>
      <c r="C39" s="140"/>
      <c r="D39" s="140"/>
      <c r="E39" s="140"/>
      <c r="F39" s="140"/>
      <c r="G39" s="140"/>
      <c r="H39" s="140"/>
      <c r="I39" s="140"/>
      <c r="J39" s="141"/>
    </row>
    <row r="40" spans="1:10" s="1" customFormat="1" ht="3.95" customHeight="1" x14ac:dyDescent="0.2">
      <c r="A40" s="137"/>
      <c r="B40" s="3"/>
      <c r="C40" s="3"/>
      <c r="D40" s="3"/>
      <c r="E40" s="3"/>
      <c r="F40" s="3"/>
      <c r="G40" s="3"/>
      <c r="H40" s="3"/>
      <c r="I40" s="3"/>
      <c r="J40" s="15"/>
    </row>
    <row r="41" spans="1:10" ht="24" customHeight="1" x14ac:dyDescent="0.2">
      <c r="A41" s="134"/>
      <c r="B41" s="283" t="s">
        <v>70</v>
      </c>
      <c r="C41" s="283"/>
      <c r="D41" s="264"/>
      <c r="E41" s="265"/>
      <c r="F41" s="265"/>
      <c r="G41" s="265"/>
      <c r="H41" s="265"/>
      <c r="I41" s="266"/>
      <c r="J41" s="135"/>
    </row>
    <row r="42" spans="1:10" ht="3.95" customHeight="1" x14ac:dyDescent="0.2">
      <c r="A42" s="134"/>
      <c r="B42" s="3"/>
      <c r="C42" s="3"/>
      <c r="D42" s="3"/>
      <c r="E42" s="3"/>
      <c r="F42" s="3"/>
      <c r="G42" s="3"/>
      <c r="H42" s="3"/>
      <c r="I42" s="3"/>
      <c r="J42" s="135"/>
    </row>
    <row r="43" spans="1:10" ht="18" customHeight="1" x14ac:dyDescent="0.2">
      <c r="A43" s="134"/>
      <c r="B43" s="97" t="s">
        <v>262</v>
      </c>
      <c r="C43" s="3"/>
      <c r="D43" s="261"/>
      <c r="E43" s="262"/>
      <c r="F43" s="263" t="s">
        <v>142</v>
      </c>
      <c r="G43" s="263"/>
      <c r="H43" s="263"/>
      <c r="I43" s="62"/>
      <c r="J43" s="135"/>
    </row>
    <row r="44" spans="1:10" ht="3.95" customHeight="1" x14ac:dyDescent="0.2">
      <c r="A44" s="134"/>
      <c r="B44" s="138"/>
      <c r="C44" s="62"/>
      <c r="D44" s="62"/>
      <c r="E44" s="3"/>
      <c r="F44" s="263"/>
      <c r="G44" s="263"/>
      <c r="H44" s="263"/>
      <c r="I44" s="3"/>
      <c r="J44" s="135"/>
    </row>
    <row r="45" spans="1:10" ht="18" customHeight="1" x14ac:dyDescent="0.2">
      <c r="A45" s="134"/>
      <c r="B45" s="97" t="s">
        <v>263</v>
      </c>
      <c r="C45" s="3"/>
      <c r="D45" s="261"/>
      <c r="E45" s="262"/>
      <c r="F45" s="263"/>
      <c r="G45" s="263"/>
      <c r="H45" s="263"/>
      <c r="I45" s="3"/>
      <c r="J45" s="135"/>
    </row>
    <row r="46" spans="1:10" s="1" customFormat="1" ht="3.95" customHeight="1" x14ac:dyDescent="0.2">
      <c r="A46" s="121"/>
      <c r="B46" s="122"/>
      <c r="C46" s="122"/>
      <c r="D46" s="122"/>
      <c r="E46" s="122"/>
      <c r="F46" s="122"/>
      <c r="G46" s="122"/>
      <c r="H46" s="122"/>
      <c r="I46" s="122"/>
      <c r="J46" s="123"/>
    </row>
    <row r="47" spans="1:10" s="1" customFormat="1" ht="12" customHeight="1" x14ac:dyDescent="0.2"/>
    <row r="48" spans="1:10" ht="15" customHeight="1" x14ac:dyDescent="0.2">
      <c r="A48" s="139"/>
      <c r="B48" s="140" t="s">
        <v>344</v>
      </c>
      <c r="C48" s="140"/>
      <c r="D48" s="140"/>
      <c r="E48" s="140"/>
      <c r="F48" s="140"/>
      <c r="G48" s="140"/>
      <c r="H48" s="140"/>
      <c r="I48" s="140"/>
      <c r="J48" s="141"/>
    </row>
    <row r="49" spans="1:15" s="1" customFormat="1" ht="3.95" customHeight="1" x14ac:dyDescent="0.2">
      <c r="A49" s="133"/>
      <c r="B49" s="5"/>
      <c r="C49" s="5"/>
      <c r="D49" s="5"/>
      <c r="E49" s="5"/>
      <c r="F49" s="5"/>
      <c r="G49" s="5"/>
      <c r="H49" s="5"/>
      <c r="I49" s="5"/>
      <c r="J49" s="15"/>
    </row>
    <row r="50" spans="1:15" s="1" customFormat="1" ht="18" customHeight="1" x14ac:dyDescent="0.2">
      <c r="A50" s="137"/>
      <c r="B50" s="89" t="s">
        <v>345</v>
      </c>
      <c r="C50" s="12"/>
      <c r="G50" s="59" t="s">
        <v>111</v>
      </c>
      <c r="H50" s="256">
        <f>'Seite 4'!F42-H52</f>
        <v>0</v>
      </c>
      <c r="I50" s="257"/>
      <c r="J50" s="15"/>
    </row>
    <row r="51" spans="1:15" s="1" customFormat="1" ht="3.95" customHeight="1" x14ac:dyDescent="0.2">
      <c r="A51" s="133"/>
      <c r="B51" s="5"/>
      <c r="C51" s="5"/>
      <c r="D51" s="5"/>
      <c r="E51" s="5"/>
      <c r="H51" s="5"/>
      <c r="I51" s="5"/>
      <c r="J51" s="15"/>
    </row>
    <row r="52" spans="1:15" s="1" customFormat="1" ht="18" customHeight="1" x14ac:dyDescent="0.2">
      <c r="A52" s="137"/>
      <c r="B52" s="89" t="s">
        <v>346</v>
      </c>
      <c r="C52" s="12"/>
      <c r="G52" s="59" t="s">
        <v>111</v>
      </c>
      <c r="H52" s="256">
        <f>'Seite 4'!F40</f>
        <v>0</v>
      </c>
      <c r="I52" s="257"/>
      <c r="J52" s="15"/>
    </row>
    <row r="53" spans="1:15" s="1" customFormat="1" ht="3.95" customHeight="1" x14ac:dyDescent="0.2">
      <c r="A53" s="230"/>
      <c r="B53" s="231"/>
      <c r="C53" s="231"/>
      <c r="D53" s="231"/>
      <c r="E53" s="231"/>
      <c r="F53" s="231"/>
      <c r="G53" s="231"/>
      <c r="H53" s="231"/>
      <c r="I53" s="231"/>
      <c r="J53" s="232"/>
    </row>
    <row r="54" spans="1:15" ht="12" customHeight="1" x14ac:dyDescent="0.2"/>
    <row r="55" spans="1:15" ht="15" customHeight="1" x14ac:dyDescent="0.2">
      <c r="A55" s="139"/>
      <c r="B55" s="140" t="s">
        <v>347</v>
      </c>
      <c r="C55" s="140"/>
      <c r="D55" s="140"/>
      <c r="E55" s="140"/>
      <c r="F55" s="140"/>
      <c r="G55" s="140"/>
      <c r="H55" s="140"/>
      <c r="I55" s="140"/>
      <c r="J55" s="141"/>
    </row>
    <row r="56" spans="1:15" s="1" customFormat="1" ht="3.95" customHeight="1" x14ac:dyDescent="0.2">
      <c r="A56" s="133"/>
      <c r="B56" s="5"/>
      <c r="C56" s="5"/>
      <c r="D56" s="5"/>
      <c r="E56" s="5"/>
      <c r="F56" s="5"/>
      <c r="G56" s="5"/>
      <c r="H56" s="5"/>
      <c r="I56" s="5"/>
      <c r="J56" s="15"/>
    </row>
    <row r="57" spans="1:15" s="1" customFormat="1" ht="18" customHeight="1" x14ac:dyDescent="0.2">
      <c r="A57" s="137"/>
      <c r="B57" s="89" t="s">
        <v>227</v>
      </c>
      <c r="C57" s="258"/>
      <c r="D57" s="259"/>
      <c r="E57" s="260"/>
      <c r="F57" s="142" t="s">
        <v>229</v>
      </c>
      <c r="G57" s="258"/>
      <c r="H57" s="259"/>
      <c r="I57" s="260"/>
      <c r="J57" s="15"/>
    </row>
    <row r="58" spans="1:15" s="1" customFormat="1" ht="3.95" customHeight="1" x14ac:dyDescent="0.2">
      <c r="A58" s="137"/>
      <c r="B58" s="21"/>
      <c r="C58" s="52"/>
      <c r="D58" s="52"/>
      <c r="E58" s="3"/>
      <c r="F58" s="89"/>
      <c r="G58" s="52"/>
      <c r="H58" s="52"/>
      <c r="I58" s="52"/>
      <c r="J58" s="15"/>
    </row>
    <row r="59" spans="1:15" s="1" customFormat="1" ht="18" customHeight="1" x14ac:dyDescent="0.2">
      <c r="A59" s="137"/>
      <c r="B59" s="89" t="s">
        <v>228</v>
      </c>
      <c r="C59" s="258"/>
      <c r="D59" s="259"/>
      <c r="E59" s="260"/>
      <c r="F59" s="142" t="s">
        <v>230</v>
      </c>
      <c r="G59" s="258"/>
      <c r="H59" s="259"/>
      <c r="I59" s="260"/>
      <c r="J59" s="15"/>
    </row>
    <row r="60" spans="1:15" s="1" customFormat="1" ht="3.95" customHeight="1" x14ac:dyDescent="0.2">
      <c r="A60" s="121"/>
      <c r="B60" s="27"/>
      <c r="C60" s="27"/>
      <c r="D60" s="143"/>
      <c r="E60" s="143"/>
      <c r="F60" s="122"/>
      <c r="G60" s="122"/>
      <c r="H60" s="122"/>
      <c r="I60" s="122"/>
      <c r="J60" s="123"/>
    </row>
    <row r="61" spans="1:15" s="1" customFormat="1" ht="12" customHeight="1" x14ac:dyDescent="0.2">
      <c r="A61" s="3"/>
      <c r="B61" s="12"/>
      <c r="C61" s="12"/>
      <c r="D61" s="52"/>
      <c r="E61" s="52"/>
      <c r="F61" s="3"/>
      <c r="G61" s="3"/>
      <c r="H61" s="3"/>
      <c r="I61" s="3"/>
    </row>
    <row r="62" spans="1:15" s="1" customFormat="1" ht="12" customHeight="1" x14ac:dyDescent="0.2">
      <c r="A62" s="236"/>
      <c r="B62" s="27"/>
      <c r="C62" s="27"/>
      <c r="D62" s="52"/>
      <c r="E62" s="52"/>
      <c r="F62" s="3"/>
      <c r="G62" s="3"/>
      <c r="H62" s="3"/>
      <c r="I62" s="3"/>
    </row>
    <row r="63" spans="1:15" s="1" customFormat="1" ht="3.95" customHeight="1" x14ac:dyDescent="0.2">
      <c r="A63" s="3"/>
      <c r="B63" s="12"/>
      <c r="C63" s="12"/>
      <c r="D63" s="52"/>
      <c r="E63" s="52"/>
      <c r="F63" s="3"/>
      <c r="G63" s="3"/>
      <c r="H63" s="3"/>
      <c r="I63" s="3"/>
    </row>
    <row r="64" spans="1:15" s="1" customFormat="1" ht="12" customHeight="1" x14ac:dyDescent="0.2">
      <c r="A64" s="65">
        <v>1</v>
      </c>
      <c r="B64" s="125" t="s">
        <v>271</v>
      </c>
      <c r="C64" s="44"/>
      <c r="D64" s="44"/>
      <c r="E64" s="44"/>
      <c r="F64" s="44"/>
      <c r="G64" s="44"/>
      <c r="H64" s="44"/>
      <c r="I64" s="44"/>
      <c r="J64" s="44"/>
      <c r="K64" s="44"/>
      <c r="L64" s="44"/>
      <c r="M64" s="44"/>
      <c r="N64" s="44"/>
      <c r="O64" s="44"/>
    </row>
    <row r="65" spans="1:15" s="1" customFormat="1" ht="12" customHeight="1" x14ac:dyDescent="0.2">
      <c r="A65" s="65"/>
      <c r="B65" s="125" t="s">
        <v>272</v>
      </c>
      <c r="C65" s="44"/>
      <c r="D65" s="44"/>
      <c r="E65" s="44"/>
      <c r="F65" s="44"/>
      <c r="G65" s="44"/>
      <c r="H65" s="44"/>
      <c r="I65" s="44"/>
      <c r="J65" s="44"/>
      <c r="K65" s="44"/>
      <c r="L65" s="44"/>
      <c r="M65" s="44"/>
      <c r="N65" s="44"/>
      <c r="O65" s="44"/>
    </row>
    <row r="66" spans="1:15" s="1" customFormat="1" ht="12" customHeight="1" x14ac:dyDescent="0.2">
      <c r="A66" s="65"/>
      <c r="B66" s="125" t="s">
        <v>273</v>
      </c>
      <c r="C66" s="44"/>
      <c r="D66" s="44"/>
      <c r="E66" s="44"/>
      <c r="F66" s="44"/>
      <c r="G66" s="44"/>
      <c r="H66" s="44"/>
      <c r="I66" s="44"/>
      <c r="J66" s="44"/>
      <c r="K66" s="44"/>
      <c r="L66" s="44"/>
      <c r="M66" s="44"/>
      <c r="N66" s="44"/>
      <c r="O66" s="44"/>
    </row>
    <row r="67" spans="1:15" s="1" customFormat="1" ht="3.95" customHeight="1" x14ac:dyDescent="0.2">
      <c r="A67" s="3"/>
      <c r="B67" s="12"/>
      <c r="C67" s="12"/>
      <c r="D67" s="52"/>
      <c r="E67" s="52"/>
      <c r="F67" s="3"/>
      <c r="G67" s="3"/>
      <c r="H67" s="3"/>
      <c r="I67" s="3"/>
    </row>
    <row r="68" spans="1:15" s="1" customFormat="1" ht="12" customHeight="1" x14ac:dyDescent="0.2">
      <c r="A68" s="66" t="str">
        <f>Änderungsdoku!$D$2</f>
        <v>Antrag zur Förderung einer Verbraucherinsolvenzberatungsstelle</v>
      </c>
    </row>
    <row r="69" spans="1:15" s="1" customFormat="1" ht="12" customHeight="1" x14ac:dyDescent="0.2">
      <c r="A69" s="67" t="str">
        <f>CONCATENATE("Formularversion: ",LOOKUP(2,1/(Änderungsdoku!$A$1:$A$1008&lt;&gt;""),Änderungsdoku!A:A)," vom ",TEXT(VLOOKUP(LOOKUP(2,1/(Änderungsdoku!$A$1:$A$1008&lt;&gt;""),Änderungsdoku!A:A),Änderungsdoku!$A$1:$B$1008,2,FALSE),"TT.MM.JJ"),Änderungsdoku!$A$4)</f>
        <v>Formularversion: V 2.1 vom 31.01.23 - öffentlich -</v>
      </c>
    </row>
  </sheetData>
  <sheetProtection password="EDE9" sheet="1" objects="1" scenarios="1" selectLockedCells="1"/>
  <mergeCells count="29">
    <mergeCell ref="B22:C24"/>
    <mergeCell ref="B41:C41"/>
    <mergeCell ref="D22:I22"/>
    <mergeCell ref="D23:I23"/>
    <mergeCell ref="D24:I24"/>
    <mergeCell ref="H32:I32"/>
    <mergeCell ref="D30:F30"/>
    <mergeCell ref="H30:I30"/>
    <mergeCell ref="D32:F32"/>
    <mergeCell ref="D26:I26"/>
    <mergeCell ref="D28:I28"/>
    <mergeCell ref="D34:I34"/>
    <mergeCell ref="D36:I36"/>
    <mergeCell ref="A6:F9"/>
    <mergeCell ref="H18:J18"/>
    <mergeCell ref="H17:J17"/>
    <mergeCell ref="F11:J14"/>
    <mergeCell ref="F15:J15"/>
    <mergeCell ref="F16:J16"/>
    <mergeCell ref="H50:I50"/>
    <mergeCell ref="D45:E45"/>
    <mergeCell ref="D43:E43"/>
    <mergeCell ref="F43:H45"/>
    <mergeCell ref="D41:I41"/>
    <mergeCell ref="H52:I52"/>
    <mergeCell ref="G59:I59"/>
    <mergeCell ref="C59:E59"/>
    <mergeCell ref="G57:I57"/>
    <mergeCell ref="C57:E57"/>
  </mergeCells>
  <phoneticPr fontId="3" type="noConversion"/>
  <pageMargins left="0.78740157480314965" right="0.19685039370078741" top="0.19685039370078741" bottom="0.19685039370078741" header="0.19685039370078741" footer="0.19685039370078741"/>
  <pageSetup paperSize="9" scale="9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8</xdr:col>
                    <xdr:colOff>114300</xdr:colOff>
                    <xdr:row>44</xdr:row>
                    <xdr:rowOff>9525</xdr:rowOff>
                  </from>
                  <to>
                    <xdr:col>8</xdr:col>
                    <xdr:colOff>704850</xdr:colOff>
                    <xdr:row>45</xdr:row>
                    <xdr:rowOff>0</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8</xdr:col>
                    <xdr:colOff>114300</xdr:colOff>
                    <xdr:row>42</xdr:row>
                    <xdr:rowOff>9525</xdr:rowOff>
                  </from>
                  <to>
                    <xdr:col>8</xdr:col>
                    <xdr:colOff>704850</xdr:colOff>
                    <xdr:row>43</xdr:row>
                    <xdr:rowOff>0</xdr:rowOff>
                  </to>
                </anchor>
              </controlPr>
            </control>
          </mc:Choice>
        </mc:AlternateContent>
        <mc:AlternateContent xmlns:mc="http://schemas.openxmlformats.org/markup-compatibility/2006">
          <mc:Choice Requires="x14">
            <control shapeId="1054" r:id="rId6" name="Check Box 30">
              <controlPr locked="0" defaultSize="0" autoFill="0" autoLine="0" autoPict="0">
                <anchor moveWithCells="1">
                  <from>
                    <xdr:col>5</xdr:col>
                    <xdr:colOff>19050</xdr:colOff>
                    <xdr:row>14</xdr:row>
                    <xdr:rowOff>9525</xdr:rowOff>
                  </from>
                  <to>
                    <xdr:col>5</xdr:col>
                    <xdr:colOff>323850</xdr:colOff>
                    <xdr:row>15</xdr:row>
                    <xdr:rowOff>0</xdr:rowOff>
                  </to>
                </anchor>
              </controlPr>
            </control>
          </mc:Choice>
        </mc:AlternateContent>
        <mc:AlternateContent xmlns:mc="http://schemas.openxmlformats.org/markup-compatibility/2006">
          <mc:Choice Requires="x14">
            <control shapeId="1055" r:id="rId7" name="Check Box 31">
              <controlPr locked="0" defaultSize="0" autoFill="0" autoLine="0" autoPict="0">
                <anchor moveWithCells="1">
                  <from>
                    <xdr:col>5</xdr:col>
                    <xdr:colOff>19050</xdr:colOff>
                    <xdr:row>15</xdr:row>
                    <xdr:rowOff>9525</xdr:rowOff>
                  </from>
                  <to>
                    <xdr:col>5</xdr:col>
                    <xdr:colOff>323850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J72"/>
  <sheetViews>
    <sheetView showGridLines="0" workbookViewId="0">
      <selection activeCell="H11" sqref="H11"/>
    </sheetView>
  </sheetViews>
  <sheetFormatPr baseColWidth="10" defaultColWidth="11.42578125" defaultRowHeight="12" x14ac:dyDescent="0.2"/>
  <cols>
    <col min="1" max="1" width="1.7109375" style="4" customWidth="1"/>
    <col min="2" max="2" width="12.7109375" style="4" customWidth="1"/>
    <col min="3" max="3" width="13.7109375" style="4" customWidth="1"/>
    <col min="4" max="4" width="10.7109375" style="4" customWidth="1"/>
    <col min="5" max="5" width="12.7109375" style="4" customWidth="1"/>
    <col min="6" max="9" width="10.7109375" style="4" customWidth="1"/>
    <col min="10" max="10" width="0.85546875" style="4" customWidth="1"/>
    <col min="11" max="16384" width="11.42578125" style="4"/>
  </cols>
  <sheetData>
    <row r="1" spans="1:10" ht="15" customHeight="1" x14ac:dyDescent="0.2">
      <c r="A1" s="3"/>
      <c r="B1" s="3"/>
      <c r="C1" s="3"/>
      <c r="D1" s="18"/>
      <c r="E1" s="13"/>
      <c r="F1" s="13"/>
      <c r="G1" s="144" t="s">
        <v>287</v>
      </c>
      <c r="H1" s="298" t="str">
        <f>'Seite 1'!$H$18</f>
        <v>F-INS</v>
      </c>
      <c r="I1" s="299"/>
      <c r="J1" s="300"/>
    </row>
    <row r="2" spans="1:10" s="1" customFormat="1" ht="3.95" customHeight="1" x14ac:dyDescent="0.2">
      <c r="A2" s="5"/>
      <c r="B2" s="3"/>
      <c r="C2" s="3"/>
      <c r="D2" s="3"/>
      <c r="G2" s="6"/>
      <c r="H2" s="19"/>
      <c r="I2" s="5"/>
    </row>
    <row r="3" spans="1:10" s="79" customFormat="1" ht="15" customHeight="1" x14ac:dyDescent="0.2">
      <c r="A3" s="145"/>
      <c r="B3" s="140" t="s">
        <v>339</v>
      </c>
      <c r="C3" s="146"/>
      <c r="D3" s="146"/>
      <c r="E3" s="146"/>
      <c r="F3" s="146"/>
      <c r="G3" s="146"/>
      <c r="H3" s="146"/>
      <c r="I3" s="146"/>
      <c r="J3" s="147"/>
    </row>
    <row r="4" spans="1:10" s="91" customFormat="1" ht="12" customHeight="1" x14ac:dyDescent="0.2">
      <c r="A4" s="148"/>
      <c r="B4" s="149"/>
      <c r="C4" s="150"/>
      <c r="D4" s="151"/>
      <c r="E4" s="151"/>
      <c r="F4" s="151"/>
      <c r="G4" s="151"/>
      <c r="H4" s="151"/>
      <c r="I4" s="149"/>
      <c r="J4" s="152"/>
    </row>
    <row r="5" spans="1:10" s="91" customFormat="1" ht="15" customHeight="1" x14ac:dyDescent="0.2">
      <c r="A5" s="153"/>
      <c r="B5" s="304" t="s">
        <v>231</v>
      </c>
      <c r="C5" s="304"/>
      <c r="D5" s="304"/>
      <c r="E5" s="304"/>
      <c r="F5" s="304"/>
      <c r="G5" s="304"/>
      <c r="H5" s="304"/>
      <c r="I5" s="304"/>
      <c r="J5" s="305"/>
    </row>
    <row r="6" spans="1:10" s="91" customFormat="1" ht="15" customHeight="1" x14ac:dyDescent="0.2">
      <c r="A6" s="153"/>
      <c r="B6" s="304"/>
      <c r="C6" s="304"/>
      <c r="D6" s="304"/>
      <c r="E6" s="304"/>
      <c r="F6" s="304"/>
      <c r="G6" s="304"/>
      <c r="H6" s="304"/>
      <c r="I6" s="304"/>
      <c r="J6" s="305"/>
    </row>
    <row r="7" spans="1:10" s="91" customFormat="1" ht="3.95" customHeight="1" x14ac:dyDescent="0.2">
      <c r="A7" s="153"/>
      <c r="B7" s="92"/>
      <c r="C7" s="93"/>
      <c r="D7" s="94"/>
      <c r="E7" s="94"/>
      <c r="F7" s="94"/>
      <c r="G7" s="94"/>
      <c r="H7" s="94"/>
      <c r="I7" s="92"/>
      <c r="J7" s="152"/>
    </row>
    <row r="8" spans="1:10" s="91" customFormat="1" ht="15" customHeight="1" x14ac:dyDescent="0.2">
      <c r="A8" s="153"/>
      <c r="B8" s="306" t="s">
        <v>288</v>
      </c>
      <c r="C8" s="307"/>
      <c r="D8" s="307"/>
      <c r="E8" s="307"/>
      <c r="F8" s="307"/>
      <c r="G8" s="307"/>
      <c r="H8" s="307"/>
      <c r="I8" s="307"/>
      <c r="J8" s="152"/>
    </row>
    <row r="9" spans="1:10" s="91" customFormat="1" ht="15" customHeight="1" x14ac:dyDescent="0.2">
      <c r="A9" s="153"/>
      <c r="B9" s="307"/>
      <c r="C9" s="307"/>
      <c r="D9" s="307"/>
      <c r="E9" s="307"/>
      <c r="F9" s="307"/>
      <c r="G9" s="307"/>
      <c r="H9" s="307"/>
      <c r="I9" s="307"/>
      <c r="J9" s="152"/>
    </row>
    <row r="10" spans="1:10" s="96" customFormat="1" ht="3.95" customHeight="1" x14ac:dyDescent="0.2">
      <c r="A10" s="154"/>
      <c r="B10" s="21"/>
      <c r="C10" s="21"/>
      <c r="D10" s="21"/>
      <c r="E10" s="21"/>
      <c r="F10" s="21"/>
      <c r="G10" s="21"/>
      <c r="H10" s="21"/>
      <c r="I10" s="92"/>
      <c r="J10" s="155"/>
    </row>
    <row r="11" spans="1:10" s="96" customFormat="1" ht="18" customHeight="1" x14ac:dyDescent="0.2">
      <c r="A11" s="156"/>
      <c r="B11" s="98" t="s">
        <v>232</v>
      </c>
      <c r="C11" s="21"/>
      <c r="D11" s="21"/>
      <c r="E11" s="21"/>
      <c r="F11" s="99"/>
      <c r="G11" s="99"/>
      <c r="H11" s="251"/>
      <c r="I11" s="92"/>
      <c r="J11" s="155"/>
    </row>
    <row r="12" spans="1:10" s="96" customFormat="1" ht="3.95" customHeight="1" x14ac:dyDescent="0.2">
      <c r="A12" s="156"/>
      <c r="B12" s="100"/>
      <c r="C12" s="78"/>
      <c r="D12" s="78"/>
      <c r="E12" s="78"/>
      <c r="F12" s="78"/>
      <c r="G12" s="101"/>
      <c r="H12" s="78"/>
      <c r="I12" s="92"/>
      <c r="J12" s="155"/>
    </row>
    <row r="13" spans="1:10" s="96" customFormat="1" ht="3.95" customHeight="1" x14ac:dyDescent="0.2">
      <c r="A13" s="156"/>
      <c r="B13" s="98"/>
      <c r="C13" s="21"/>
      <c r="D13" s="21"/>
      <c r="E13" s="21"/>
      <c r="F13" s="21"/>
      <c r="G13" s="99"/>
      <c r="H13" s="21"/>
      <c r="I13" s="92"/>
      <c r="J13" s="155"/>
    </row>
    <row r="14" spans="1:10" s="96" customFormat="1" ht="17.25" customHeight="1" x14ac:dyDescent="0.2">
      <c r="A14" s="156"/>
      <c r="B14" s="98" t="s">
        <v>233</v>
      </c>
      <c r="C14" s="21"/>
      <c r="D14" s="21"/>
      <c r="E14" s="21"/>
      <c r="F14" s="99"/>
      <c r="G14" s="99"/>
      <c r="H14" s="251"/>
      <c r="I14" s="92"/>
      <c r="J14" s="155"/>
    </row>
    <row r="15" spans="1:10" s="96" customFormat="1" ht="3.95" customHeight="1" x14ac:dyDescent="0.2">
      <c r="A15" s="156"/>
      <c r="B15" s="100"/>
      <c r="C15" s="78"/>
      <c r="D15" s="78"/>
      <c r="E15" s="78"/>
      <c r="F15" s="78"/>
      <c r="G15" s="101"/>
      <c r="H15" s="78"/>
      <c r="I15" s="92"/>
      <c r="J15" s="155"/>
    </row>
    <row r="16" spans="1:10" s="96" customFormat="1" ht="3.95" customHeight="1" x14ac:dyDescent="0.2">
      <c r="A16" s="156"/>
      <c r="B16" s="98"/>
      <c r="C16" s="21"/>
      <c r="D16" s="21"/>
      <c r="E16" s="21"/>
      <c r="F16" s="21"/>
      <c r="G16" s="99"/>
      <c r="H16" s="21"/>
      <c r="I16" s="92"/>
      <c r="J16" s="155"/>
    </row>
    <row r="17" spans="1:10" s="96" customFormat="1" ht="18" customHeight="1" x14ac:dyDescent="0.2">
      <c r="A17" s="156"/>
      <c r="B17" s="102" t="s">
        <v>234</v>
      </c>
      <c r="C17" s="99"/>
      <c r="D17" s="21"/>
      <c r="E17" s="99"/>
      <c r="F17" s="99"/>
      <c r="G17" s="99"/>
      <c r="H17" s="251"/>
      <c r="I17" s="92"/>
      <c r="J17" s="155"/>
    </row>
    <row r="18" spans="1:10" s="96" customFormat="1" ht="12" customHeight="1" x14ac:dyDescent="0.2">
      <c r="A18" s="156"/>
      <c r="B18" s="301" t="s">
        <v>235</v>
      </c>
      <c r="C18" s="301"/>
      <c r="D18" s="301"/>
      <c r="E18" s="301"/>
      <c r="F18" s="301"/>
      <c r="G18" s="21"/>
      <c r="H18" s="21"/>
      <c r="I18" s="92"/>
      <c r="J18" s="155"/>
    </row>
    <row r="19" spans="1:10" s="96" customFormat="1" ht="12" customHeight="1" x14ac:dyDescent="0.2">
      <c r="A19" s="156"/>
      <c r="B19" s="301"/>
      <c r="C19" s="301"/>
      <c r="D19" s="301"/>
      <c r="E19" s="301"/>
      <c r="F19" s="301"/>
      <c r="G19" s="21"/>
      <c r="H19" s="21"/>
      <c r="I19" s="92"/>
      <c r="J19" s="155"/>
    </row>
    <row r="20" spans="1:10" s="96" customFormat="1" ht="3.95" customHeight="1" x14ac:dyDescent="0.2">
      <c r="A20" s="156"/>
      <c r="B20" s="100"/>
      <c r="C20" s="78"/>
      <c r="D20" s="78"/>
      <c r="E20" s="78"/>
      <c r="F20" s="78"/>
      <c r="G20" s="78"/>
      <c r="H20" s="78"/>
      <c r="I20" s="92"/>
      <c r="J20" s="155"/>
    </row>
    <row r="21" spans="1:10" s="96" customFormat="1" ht="3.95" customHeight="1" x14ac:dyDescent="0.2">
      <c r="A21" s="156"/>
      <c r="B21" s="98"/>
      <c r="C21" s="21"/>
      <c r="D21" s="21"/>
      <c r="E21" s="21"/>
      <c r="F21" s="21"/>
      <c r="G21" s="21"/>
      <c r="H21" s="21"/>
      <c r="I21" s="92"/>
      <c r="J21" s="155"/>
    </row>
    <row r="22" spans="1:10" s="96" customFormat="1" ht="15" customHeight="1" x14ac:dyDescent="0.2">
      <c r="A22" s="156"/>
      <c r="B22" s="302" t="s">
        <v>236</v>
      </c>
      <c r="C22" s="302"/>
      <c r="D22" s="302"/>
      <c r="E22" s="302"/>
      <c r="F22" s="302"/>
      <c r="G22" s="21"/>
      <c r="H22" s="21"/>
      <c r="I22" s="92"/>
      <c r="J22" s="155"/>
    </row>
    <row r="23" spans="1:10" s="96" customFormat="1" ht="15" customHeight="1" x14ac:dyDescent="0.2">
      <c r="A23" s="156"/>
      <c r="B23" s="302"/>
      <c r="C23" s="302"/>
      <c r="D23" s="302"/>
      <c r="E23" s="302"/>
      <c r="F23" s="302"/>
      <c r="G23" s="21"/>
      <c r="H23" s="21"/>
      <c r="I23" s="92"/>
      <c r="J23" s="155"/>
    </row>
    <row r="24" spans="1:10" s="96" customFormat="1" ht="15" customHeight="1" x14ac:dyDescent="0.2">
      <c r="A24" s="156"/>
      <c r="B24" s="302"/>
      <c r="C24" s="302"/>
      <c r="D24" s="302"/>
      <c r="E24" s="302"/>
      <c r="F24" s="302"/>
      <c r="G24" s="21"/>
      <c r="H24" s="21"/>
      <c r="I24" s="92"/>
      <c r="J24" s="155"/>
    </row>
    <row r="25" spans="1:10" s="96" customFormat="1" ht="15" customHeight="1" x14ac:dyDescent="0.2">
      <c r="A25" s="157"/>
      <c r="B25" s="303"/>
      <c r="C25" s="303"/>
      <c r="D25" s="303"/>
      <c r="E25" s="303"/>
      <c r="F25" s="303"/>
      <c r="G25" s="158"/>
      <c r="H25" s="158"/>
      <c r="I25" s="159"/>
      <c r="J25" s="160"/>
    </row>
    <row r="26" spans="1:10" s="20" customFormat="1" ht="12" customHeight="1" x14ac:dyDescent="0.2">
      <c r="A26" s="103"/>
      <c r="B26" s="21"/>
      <c r="C26" s="21"/>
      <c r="D26" s="21"/>
      <c r="G26" s="90"/>
      <c r="H26" s="104"/>
      <c r="I26" s="21"/>
    </row>
    <row r="27" spans="1:10" s="79" customFormat="1" ht="15" customHeight="1" x14ac:dyDescent="0.2">
      <c r="A27" s="145"/>
      <c r="B27" s="140" t="s">
        <v>340</v>
      </c>
      <c r="C27" s="146"/>
      <c r="D27" s="146"/>
      <c r="E27" s="146"/>
      <c r="F27" s="146"/>
      <c r="G27" s="146"/>
      <c r="H27" s="146"/>
      <c r="I27" s="146"/>
      <c r="J27" s="147"/>
    </row>
    <row r="28" spans="1:10" s="1" customFormat="1" ht="12" customHeight="1" x14ac:dyDescent="0.2">
      <c r="A28" s="161"/>
      <c r="B28" s="228"/>
      <c r="C28" s="228"/>
      <c r="D28" s="49"/>
      <c r="E28" s="49"/>
      <c r="F28" s="49"/>
      <c r="G28" s="49"/>
      <c r="H28" s="49"/>
      <c r="I28" s="49"/>
      <c r="J28" s="15"/>
    </row>
    <row r="29" spans="1:10" ht="18" customHeight="1" x14ac:dyDescent="0.2">
      <c r="A29" s="134"/>
      <c r="B29" s="283" t="s">
        <v>54</v>
      </c>
      <c r="C29" s="283"/>
      <c r="D29" s="296"/>
      <c r="E29" s="297"/>
      <c r="F29" s="297"/>
      <c r="G29" s="297"/>
      <c r="H29" s="297"/>
      <c r="I29" s="246" t="str">
        <f>IF(D29="","Name","")</f>
        <v>Name</v>
      </c>
      <c r="J29" s="135"/>
    </row>
    <row r="30" spans="1:10" ht="18" customHeight="1" x14ac:dyDescent="0.2">
      <c r="A30" s="161"/>
      <c r="B30" s="283"/>
      <c r="C30" s="283"/>
      <c r="D30" s="296"/>
      <c r="E30" s="297"/>
      <c r="F30" s="297"/>
      <c r="G30" s="297"/>
      <c r="H30" s="297"/>
      <c r="I30" s="246" t="str">
        <f>IF(D30="","Straße","")</f>
        <v>Straße</v>
      </c>
      <c r="J30" s="135"/>
    </row>
    <row r="31" spans="1:10" ht="18" customHeight="1" x14ac:dyDescent="0.2">
      <c r="A31" s="161"/>
      <c r="B31" s="283"/>
      <c r="C31" s="283"/>
      <c r="D31" s="296"/>
      <c r="E31" s="297"/>
      <c r="F31" s="297"/>
      <c r="G31" s="297"/>
      <c r="H31" s="297"/>
      <c r="I31" s="246" t="str">
        <f>IF(D31="","PLZ Ort","")</f>
        <v>PLZ Ort</v>
      </c>
      <c r="J31" s="135"/>
    </row>
    <row r="32" spans="1:10" ht="18" customHeight="1" x14ac:dyDescent="0.2">
      <c r="A32" s="161"/>
      <c r="B32" s="283"/>
      <c r="C32" s="283"/>
      <c r="D32" s="296"/>
      <c r="E32" s="297"/>
      <c r="F32" s="297"/>
      <c r="G32" s="297"/>
      <c r="H32" s="297"/>
      <c r="I32" s="246" t="str">
        <f>IF(D32="","Tel./Fax","")</f>
        <v>Tel./Fax</v>
      </c>
      <c r="J32" s="135"/>
    </row>
    <row r="33" spans="1:10" s="1" customFormat="1" ht="3.95" customHeight="1" x14ac:dyDescent="0.2">
      <c r="A33" s="161"/>
      <c r="B33" s="228"/>
      <c r="C33" s="228"/>
      <c r="D33" s="49"/>
      <c r="E33" s="49"/>
      <c r="F33" s="49"/>
      <c r="G33" s="49"/>
      <c r="H33" s="49"/>
      <c r="I33" s="49"/>
      <c r="J33" s="15"/>
    </row>
    <row r="34" spans="1:10" s="1" customFormat="1" ht="18" customHeight="1" x14ac:dyDescent="0.2">
      <c r="A34" s="137"/>
      <c r="B34" s="21" t="s">
        <v>196</v>
      </c>
      <c r="C34" s="3"/>
      <c r="D34" s="252" t="s">
        <v>252</v>
      </c>
      <c r="E34" s="253"/>
      <c r="F34" s="253"/>
      <c r="G34" s="253"/>
      <c r="H34" s="254"/>
      <c r="I34" s="255"/>
      <c r="J34" s="15"/>
    </row>
    <row r="35" spans="1:10" s="1" customFormat="1" ht="3.95" customHeight="1" x14ac:dyDescent="0.2">
      <c r="A35" s="161"/>
      <c r="B35" s="228"/>
      <c r="C35" s="228"/>
      <c r="D35" s="49"/>
      <c r="E35" s="49"/>
      <c r="F35" s="49"/>
      <c r="G35" s="49"/>
      <c r="H35" s="49"/>
      <c r="I35" s="49"/>
      <c r="J35" s="15"/>
    </row>
    <row r="36" spans="1:10" s="1" customFormat="1" ht="18" customHeight="1" x14ac:dyDescent="0.2">
      <c r="A36" s="137"/>
      <c r="B36" s="228"/>
      <c r="C36" s="228"/>
      <c r="D36" s="252" t="s">
        <v>253</v>
      </c>
      <c r="E36" s="253"/>
      <c r="F36" s="253"/>
      <c r="G36" s="253"/>
      <c r="H36" s="254"/>
      <c r="I36" s="255"/>
      <c r="J36" s="15"/>
    </row>
    <row r="37" spans="1:10" s="1" customFormat="1" ht="12" customHeight="1" x14ac:dyDescent="0.2">
      <c r="A37" s="161"/>
      <c r="B37" s="228"/>
      <c r="C37" s="228"/>
      <c r="D37" s="49"/>
      <c r="E37" s="49"/>
      <c r="F37" s="49"/>
      <c r="G37" s="49"/>
      <c r="H37" s="49"/>
      <c r="I37" s="49"/>
      <c r="J37" s="15"/>
    </row>
    <row r="38" spans="1:10" s="1" customFormat="1" ht="15" customHeight="1" x14ac:dyDescent="0.2">
      <c r="A38" s="137"/>
      <c r="B38" s="21" t="s">
        <v>242</v>
      </c>
      <c r="C38" s="3"/>
      <c r="D38" s="3"/>
      <c r="E38" s="3"/>
      <c r="F38" s="3"/>
      <c r="G38" s="3"/>
      <c r="H38" s="3"/>
      <c r="I38" s="3"/>
      <c r="J38" s="15"/>
    </row>
    <row r="39" spans="1:10" s="1" customFormat="1" ht="3.95" customHeight="1" x14ac:dyDescent="0.2">
      <c r="A39" s="162"/>
      <c r="B39" s="3"/>
      <c r="C39" s="3"/>
      <c r="D39" s="3"/>
      <c r="E39" s="3"/>
      <c r="F39" s="3"/>
      <c r="G39" s="3"/>
      <c r="H39" s="3"/>
      <c r="I39" s="3"/>
      <c r="J39" s="15"/>
    </row>
    <row r="40" spans="1:10" s="1" customFormat="1" ht="18" customHeight="1" x14ac:dyDescent="0.2">
      <c r="A40" s="137"/>
      <c r="B40" s="250" t="s">
        <v>143</v>
      </c>
      <c r="C40" s="248"/>
      <c r="D40" s="248"/>
      <c r="E40" s="248"/>
      <c r="F40" s="248"/>
      <c r="G40" s="249"/>
      <c r="H40" s="292"/>
      <c r="I40" s="293"/>
      <c r="J40" s="15"/>
    </row>
    <row r="41" spans="1:10" s="1" customFormat="1" ht="3.95" customHeight="1" x14ac:dyDescent="0.2">
      <c r="A41" s="137"/>
      <c r="B41" s="3"/>
      <c r="C41" s="3"/>
      <c r="D41" s="3"/>
      <c r="E41" s="3"/>
      <c r="F41" s="3"/>
      <c r="G41" s="3"/>
      <c r="H41" s="3"/>
      <c r="I41" s="3"/>
      <c r="J41" s="15"/>
    </row>
    <row r="42" spans="1:10" s="1" customFormat="1" ht="18" customHeight="1" x14ac:dyDescent="0.2">
      <c r="A42" s="137"/>
      <c r="B42" s="250" t="s">
        <v>123</v>
      </c>
      <c r="C42" s="248"/>
      <c r="D42" s="248"/>
      <c r="E42" s="248"/>
      <c r="F42" s="248"/>
      <c r="G42" s="249"/>
      <c r="H42" s="292"/>
      <c r="I42" s="293"/>
      <c r="J42" s="15"/>
    </row>
    <row r="43" spans="1:10" s="1" customFormat="1" ht="3.95" customHeight="1" x14ac:dyDescent="0.2">
      <c r="A43" s="137"/>
      <c r="B43" s="56"/>
      <c r="C43" s="3"/>
      <c r="D43" s="3"/>
      <c r="E43" s="3"/>
      <c r="F43" s="3"/>
      <c r="G43" s="3"/>
      <c r="H43" s="3"/>
      <c r="I43" s="3"/>
      <c r="J43" s="15"/>
    </row>
    <row r="44" spans="1:10" s="1" customFormat="1" ht="18" customHeight="1" x14ac:dyDescent="0.2">
      <c r="A44" s="137"/>
      <c r="B44" s="250" t="s">
        <v>124</v>
      </c>
      <c r="C44" s="248"/>
      <c r="D44" s="248"/>
      <c r="E44" s="248"/>
      <c r="F44" s="248"/>
      <c r="G44" s="249"/>
      <c r="H44" s="292"/>
      <c r="I44" s="293"/>
      <c r="J44" s="15"/>
    </row>
    <row r="45" spans="1:10" s="1" customFormat="1" ht="3.95" customHeight="1" x14ac:dyDescent="0.2">
      <c r="A45" s="137"/>
      <c r="B45" s="3"/>
      <c r="C45" s="3"/>
      <c r="D45" s="3"/>
      <c r="E45" s="3"/>
      <c r="F45" s="3"/>
      <c r="G45" s="3"/>
      <c r="H45" s="3"/>
      <c r="I45" s="3"/>
      <c r="J45" s="15"/>
    </row>
    <row r="46" spans="1:10" s="1" customFormat="1" ht="18" customHeight="1" x14ac:dyDescent="0.2">
      <c r="A46" s="137"/>
      <c r="B46" s="250" t="s">
        <v>193</v>
      </c>
      <c r="C46" s="248"/>
      <c r="D46" s="248"/>
      <c r="E46" s="248"/>
      <c r="F46" s="248"/>
      <c r="G46" s="249"/>
      <c r="H46" s="294"/>
      <c r="I46" s="295"/>
      <c r="J46" s="15"/>
    </row>
    <row r="47" spans="1:10" x14ac:dyDescent="0.2">
      <c r="A47" s="134"/>
      <c r="B47" s="62"/>
      <c r="C47" s="62"/>
      <c r="D47" s="62"/>
      <c r="E47" s="62"/>
      <c r="F47" s="62"/>
      <c r="G47" s="62"/>
      <c r="H47" s="62"/>
      <c r="I47" s="62"/>
      <c r="J47" s="135"/>
    </row>
    <row r="48" spans="1:10" s="1" customFormat="1" ht="15" customHeight="1" x14ac:dyDescent="0.2">
      <c r="A48" s="137"/>
      <c r="B48" s="163" t="s">
        <v>194</v>
      </c>
      <c r="C48" s="235"/>
      <c r="D48" s="49"/>
      <c r="E48" s="49"/>
      <c r="F48" s="49"/>
      <c r="G48" s="49"/>
      <c r="H48" s="49"/>
      <c r="I48" s="49"/>
      <c r="J48" s="15"/>
    </row>
    <row r="49" spans="1:10" s="1" customFormat="1" ht="3.95" customHeight="1" x14ac:dyDescent="0.2">
      <c r="A49" s="161"/>
      <c r="B49" s="228"/>
      <c r="C49" s="228"/>
      <c r="D49" s="49"/>
      <c r="E49" s="49"/>
      <c r="F49" s="49"/>
      <c r="G49" s="49"/>
      <c r="H49" s="49"/>
      <c r="I49" s="49"/>
      <c r="J49" s="15"/>
    </row>
    <row r="50" spans="1:10" ht="18" customHeight="1" x14ac:dyDescent="0.2">
      <c r="A50" s="134"/>
      <c r="B50" s="283" t="s">
        <v>54</v>
      </c>
      <c r="C50" s="283"/>
      <c r="D50" s="296"/>
      <c r="E50" s="297"/>
      <c r="F50" s="297"/>
      <c r="G50" s="297"/>
      <c r="H50" s="297"/>
      <c r="I50" s="246" t="str">
        <f>IF(D50="","Name","")</f>
        <v>Name</v>
      </c>
      <c r="J50" s="135"/>
    </row>
    <row r="51" spans="1:10" ht="18" customHeight="1" x14ac:dyDescent="0.2">
      <c r="A51" s="161"/>
      <c r="B51" s="283"/>
      <c r="C51" s="283"/>
      <c r="D51" s="296"/>
      <c r="E51" s="297"/>
      <c r="F51" s="297"/>
      <c r="G51" s="297"/>
      <c r="H51" s="297"/>
      <c r="I51" s="246" t="str">
        <f>IF(D51="","Straße","")</f>
        <v>Straße</v>
      </c>
      <c r="J51" s="135"/>
    </row>
    <row r="52" spans="1:10" ht="18" customHeight="1" x14ac:dyDescent="0.2">
      <c r="A52" s="161"/>
      <c r="B52" s="283"/>
      <c r="C52" s="283"/>
      <c r="D52" s="296"/>
      <c r="E52" s="297"/>
      <c r="F52" s="297"/>
      <c r="G52" s="297"/>
      <c r="H52" s="297"/>
      <c r="I52" s="246" t="str">
        <f>IF(D52="","PLZ Ort","")</f>
        <v>PLZ Ort</v>
      </c>
      <c r="J52" s="135"/>
    </row>
    <row r="53" spans="1:10" ht="18" customHeight="1" x14ac:dyDescent="0.2">
      <c r="A53" s="161"/>
      <c r="B53" s="283"/>
      <c r="C53" s="283"/>
      <c r="D53" s="296"/>
      <c r="E53" s="297"/>
      <c r="F53" s="297"/>
      <c r="G53" s="297"/>
      <c r="H53" s="297"/>
      <c r="I53" s="246" t="str">
        <f>IF(D53="","Tel./Fax","")</f>
        <v>Tel./Fax</v>
      </c>
      <c r="J53" s="135"/>
    </row>
    <row r="54" spans="1:10" s="1" customFormat="1" ht="12" customHeight="1" x14ac:dyDescent="0.2">
      <c r="A54" s="161"/>
      <c r="B54" s="228"/>
      <c r="C54" s="228"/>
      <c r="D54" s="49"/>
      <c r="E54" s="49"/>
      <c r="F54" s="49"/>
      <c r="G54" s="49"/>
      <c r="H54" s="49"/>
      <c r="I54" s="49"/>
      <c r="J54" s="15"/>
    </row>
    <row r="55" spans="1:10" s="1" customFormat="1" ht="15" customHeight="1" x14ac:dyDescent="0.2">
      <c r="A55" s="137"/>
      <c r="B55" s="21" t="s">
        <v>243</v>
      </c>
      <c r="C55" s="3"/>
      <c r="D55" s="3"/>
      <c r="E55" s="3"/>
      <c r="F55" s="3"/>
      <c r="G55" s="3"/>
      <c r="H55" s="3"/>
      <c r="I55" s="3"/>
      <c r="J55" s="15"/>
    </row>
    <row r="56" spans="1:10" s="1" customFormat="1" ht="3.95" customHeight="1" x14ac:dyDescent="0.2">
      <c r="A56" s="162"/>
      <c r="B56" s="3"/>
      <c r="C56" s="3"/>
      <c r="D56" s="3"/>
      <c r="E56" s="3"/>
      <c r="F56" s="3"/>
      <c r="G56" s="3"/>
      <c r="H56" s="3"/>
      <c r="I56" s="3"/>
      <c r="J56" s="15"/>
    </row>
    <row r="57" spans="1:10" s="1" customFormat="1" ht="18" customHeight="1" x14ac:dyDescent="0.2">
      <c r="A57" s="137"/>
      <c r="B57" s="247" t="s">
        <v>197</v>
      </c>
      <c r="C57" s="248"/>
      <c r="D57" s="248"/>
      <c r="E57" s="248"/>
      <c r="F57" s="248"/>
      <c r="G57" s="249"/>
      <c r="H57" s="292"/>
      <c r="I57" s="293"/>
      <c r="J57" s="15"/>
    </row>
    <row r="58" spans="1:10" s="1" customFormat="1" ht="3.95" customHeight="1" x14ac:dyDescent="0.2">
      <c r="A58" s="137"/>
      <c r="B58" s="3"/>
      <c r="C58" s="3"/>
      <c r="D58" s="3"/>
      <c r="E58" s="3"/>
      <c r="F58" s="3"/>
      <c r="G58" s="3"/>
      <c r="H58" s="3"/>
      <c r="I58" s="3"/>
      <c r="J58" s="15"/>
    </row>
    <row r="59" spans="1:10" s="1" customFormat="1" ht="18" customHeight="1" x14ac:dyDescent="0.2">
      <c r="A59" s="137"/>
      <c r="B59" s="250" t="s">
        <v>123</v>
      </c>
      <c r="C59" s="248"/>
      <c r="D59" s="248"/>
      <c r="E59" s="248"/>
      <c r="F59" s="248"/>
      <c r="G59" s="249"/>
      <c r="H59" s="292"/>
      <c r="I59" s="293"/>
      <c r="J59" s="15"/>
    </row>
    <row r="60" spans="1:10" s="1" customFormat="1" ht="3.95" customHeight="1" x14ac:dyDescent="0.2">
      <c r="A60" s="137"/>
      <c r="B60" s="3"/>
      <c r="C60" s="3"/>
      <c r="D60" s="3"/>
      <c r="E60" s="3"/>
      <c r="F60" s="3"/>
      <c r="G60" s="3"/>
      <c r="H60" s="3"/>
      <c r="I60" s="3"/>
      <c r="J60" s="15"/>
    </row>
    <row r="61" spans="1:10" s="1" customFormat="1" ht="18" customHeight="1" x14ac:dyDescent="0.2">
      <c r="A61" s="137"/>
      <c r="B61" s="250" t="s">
        <v>124</v>
      </c>
      <c r="C61" s="248"/>
      <c r="D61" s="248"/>
      <c r="E61" s="248"/>
      <c r="F61" s="248"/>
      <c r="G61" s="249"/>
      <c r="H61" s="292"/>
      <c r="I61" s="293"/>
      <c r="J61" s="15"/>
    </row>
    <row r="62" spans="1:10" s="1" customFormat="1" ht="3.95" customHeight="1" x14ac:dyDescent="0.2">
      <c r="A62" s="137"/>
      <c r="B62" s="3"/>
      <c r="C62" s="3"/>
      <c r="D62" s="3"/>
      <c r="E62" s="3"/>
      <c r="F62" s="3"/>
      <c r="G62" s="3"/>
      <c r="H62" s="3"/>
      <c r="I62" s="3"/>
      <c r="J62" s="15"/>
    </row>
    <row r="63" spans="1:10" s="1" customFormat="1" ht="18" customHeight="1" x14ac:dyDescent="0.2">
      <c r="A63" s="137"/>
      <c r="B63" s="250" t="s">
        <v>193</v>
      </c>
      <c r="C63" s="248"/>
      <c r="D63" s="248"/>
      <c r="E63" s="248"/>
      <c r="F63" s="248"/>
      <c r="G63" s="249"/>
      <c r="H63" s="294"/>
      <c r="I63" s="295"/>
      <c r="J63" s="15"/>
    </row>
    <row r="64" spans="1:10" s="1" customFormat="1" ht="12" customHeight="1" x14ac:dyDescent="0.2">
      <c r="A64" s="164"/>
      <c r="B64" s="165"/>
      <c r="C64" s="165"/>
      <c r="D64" s="231"/>
      <c r="E64" s="231"/>
      <c r="F64" s="231"/>
      <c r="G64" s="231"/>
      <c r="H64" s="231"/>
      <c r="I64" s="231"/>
      <c r="J64" s="232"/>
    </row>
    <row r="65" spans="1:3" s="3" customFormat="1" ht="12" customHeight="1" x14ac:dyDescent="0.2"/>
    <row r="66" spans="1:3" s="3" customFormat="1" ht="12" customHeight="1" x14ac:dyDescent="0.2">
      <c r="A66" s="236"/>
      <c r="B66" s="236"/>
      <c r="C66" s="236"/>
    </row>
    <row r="67" spans="1:3" s="3" customFormat="1" ht="3.95" customHeight="1" x14ac:dyDescent="0.2"/>
    <row r="68" spans="1:3" s="3" customFormat="1" ht="12" customHeight="1" x14ac:dyDescent="0.2">
      <c r="A68" s="64">
        <v>1</v>
      </c>
      <c r="B68" s="44" t="s">
        <v>57</v>
      </c>
    </row>
    <row r="69" spans="1:3" s="3" customFormat="1" ht="3.95" customHeight="1" x14ac:dyDescent="0.2"/>
    <row r="70" spans="1:3" s="1" customFormat="1" ht="12" customHeight="1" x14ac:dyDescent="0.2">
      <c r="A70" s="68" t="str">
        <f>'Seite 1'!A68</f>
        <v>Antrag zur Förderung einer Verbraucherinsolvenzberatungsstelle</v>
      </c>
    </row>
    <row r="71" spans="1:3" s="1" customFormat="1" ht="12" customHeight="1" x14ac:dyDescent="0.2">
      <c r="A71" s="68" t="str">
        <f>'Seite 1'!A69</f>
        <v>Formularversion: V 2.1 vom 31.01.23 - öffentlich -</v>
      </c>
    </row>
    <row r="72" spans="1:3" s="1" customFormat="1" ht="12" customHeight="1" x14ac:dyDescent="0.2"/>
  </sheetData>
  <sheetProtection password="EDE9" sheet="1" objects="1" scenarios="1" selectLockedCells="1"/>
  <mergeCells count="23">
    <mergeCell ref="H1:J1"/>
    <mergeCell ref="H44:I44"/>
    <mergeCell ref="H46:I46"/>
    <mergeCell ref="H42:I42"/>
    <mergeCell ref="B18:F19"/>
    <mergeCell ref="B22:F25"/>
    <mergeCell ref="B29:C32"/>
    <mergeCell ref="B5:J6"/>
    <mergeCell ref="B8:I9"/>
    <mergeCell ref="D32:H32"/>
    <mergeCell ref="H40:I40"/>
    <mergeCell ref="D31:H31"/>
    <mergeCell ref="D29:H29"/>
    <mergeCell ref="D30:H30"/>
    <mergeCell ref="B50:C53"/>
    <mergeCell ref="H59:I59"/>
    <mergeCell ref="H61:I61"/>
    <mergeCell ref="H63:I63"/>
    <mergeCell ref="H57:I57"/>
    <mergeCell ref="D50:H50"/>
    <mergeCell ref="D51:H51"/>
    <mergeCell ref="D52:H52"/>
    <mergeCell ref="D53:H53"/>
  </mergeCells>
  <phoneticPr fontId="3" type="noConversion"/>
  <conditionalFormatting sqref="H1">
    <cfRule type="cellIs" dxfId="6" priority="1" stopIfTrue="1" operator="equal">
      <formula>0</formula>
    </cfRule>
  </conditionalFormatting>
  <pageMargins left="0.78740157480314965" right="0.19685039370078741" top="0.19685039370078741" bottom="0.19685039370078741" header="0.19685039370078741" footer="0.19685039370078741"/>
  <pageSetup paperSize="9" scale="9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05" r:id="rId4" name="Check Box 57">
              <controlPr locked="0" defaultSize="0" autoFill="0" autoLine="0" autoPict="0">
                <anchor moveWithCells="1">
                  <from>
                    <xdr:col>3</xdr:col>
                    <xdr:colOff>19050</xdr:colOff>
                    <xdr:row>33</xdr:row>
                    <xdr:rowOff>9525</xdr:rowOff>
                  </from>
                  <to>
                    <xdr:col>3</xdr:col>
                    <xdr:colOff>323850</xdr:colOff>
                    <xdr:row>34</xdr:row>
                    <xdr:rowOff>0</xdr:rowOff>
                  </to>
                </anchor>
              </controlPr>
            </control>
          </mc:Choice>
        </mc:AlternateContent>
        <mc:AlternateContent xmlns:mc="http://schemas.openxmlformats.org/markup-compatibility/2006">
          <mc:Choice Requires="x14">
            <control shapeId="2106" r:id="rId5" name="Check Box 58">
              <controlPr locked="0" defaultSize="0" autoFill="0" autoLine="0" autoPict="0">
                <anchor moveWithCells="1">
                  <from>
                    <xdr:col>3</xdr:col>
                    <xdr:colOff>19050</xdr:colOff>
                    <xdr:row>35</xdr:row>
                    <xdr:rowOff>9525</xdr:rowOff>
                  </from>
                  <to>
                    <xdr:col>3</xdr:col>
                    <xdr:colOff>323850</xdr:colOff>
                    <xdr:row>36</xdr:row>
                    <xdr:rowOff>0</xdr:rowOff>
                  </to>
                </anchor>
              </controlPr>
            </control>
          </mc:Choice>
        </mc:AlternateContent>
        <mc:AlternateContent xmlns:mc="http://schemas.openxmlformats.org/markup-compatibility/2006">
          <mc:Choice Requires="x14">
            <control shapeId="2109" r:id="rId6" name="Check Box 61">
              <controlPr defaultSize="0" autoFill="0" autoLine="0" autoPict="0">
                <anchor moveWithCells="1">
                  <from>
                    <xdr:col>7</xdr:col>
                    <xdr:colOff>238125</xdr:colOff>
                    <xdr:row>22</xdr:row>
                    <xdr:rowOff>0</xdr:rowOff>
                  </from>
                  <to>
                    <xdr:col>8</xdr:col>
                    <xdr:colOff>38100</xdr:colOff>
                    <xdr:row>23</xdr:row>
                    <xdr:rowOff>28575</xdr:rowOff>
                  </to>
                </anchor>
              </controlPr>
            </control>
          </mc:Choice>
        </mc:AlternateContent>
        <mc:AlternateContent xmlns:mc="http://schemas.openxmlformats.org/markup-compatibility/2006">
          <mc:Choice Requires="x14">
            <control shapeId="2110" r:id="rId7" name="Check Box 62">
              <controlPr defaultSize="0" autoFill="0" autoLine="0" autoPict="0">
                <anchor moveWithCells="1">
                  <from>
                    <xdr:col>6</xdr:col>
                    <xdr:colOff>371475</xdr:colOff>
                    <xdr:row>22</xdr:row>
                    <xdr:rowOff>0</xdr:rowOff>
                  </from>
                  <to>
                    <xdr:col>7</xdr:col>
                    <xdr:colOff>171450</xdr:colOff>
                    <xdr:row>23</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63"/>
  <sheetViews>
    <sheetView showGridLines="0" workbookViewId="0">
      <selection activeCell="H6" sqref="H6:I6"/>
    </sheetView>
  </sheetViews>
  <sheetFormatPr baseColWidth="10" defaultColWidth="11.42578125" defaultRowHeight="12" x14ac:dyDescent="0.2"/>
  <cols>
    <col min="1" max="1" width="1.7109375" style="4" customWidth="1"/>
    <col min="2" max="2" width="5.7109375" style="4" customWidth="1"/>
    <col min="3" max="3" width="20.7109375" style="4" customWidth="1"/>
    <col min="4" max="4" width="10.7109375" style="4" customWidth="1"/>
    <col min="5" max="5" width="12.7109375" style="4" customWidth="1"/>
    <col min="6" max="9" width="10.7109375" style="4" customWidth="1"/>
    <col min="10" max="10" width="0.85546875" style="4" customWidth="1"/>
    <col min="11" max="16384" width="11.42578125" style="4"/>
  </cols>
  <sheetData>
    <row r="1" spans="1:10" ht="15" customHeight="1" x14ac:dyDescent="0.2">
      <c r="A1" s="3"/>
      <c r="B1" s="3"/>
      <c r="C1" s="3"/>
      <c r="D1" s="18"/>
      <c r="E1" s="13"/>
      <c r="F1" s="13"/>
      <c r="G1" s="144" t="s">
        <v>287</v>
      </c>
      <c r="H1" s="298" t="str">
        <f>'Seite 1'!$H$18</f>
        <v>F-INS</v>
      </c>
      <c r="I1" s="299"/>
      <c r="J1" s="300"/>
    </row>
    <row r="2" spans="1:10" s="1" customFormat="1" ht="5.0999999999999996" customHeight="1" x14ac:dyDescent="0.2">
      <c r="A2" s="5"/>
      <c r="B2" s="3"/>
      <c r="C2" s="3"/>
      <c r="D2" s="3"/>
      <c r="G2" s="6"/>
      <c r="H2" s="19"/>
      <c r="I2" s="5"/>
    </row>
    <row r="3" spans="1:10" s="79" customFormat="1" ht="15" customHeight="1" x14ac:dyDescent="0.2">
      <c r="A3" s="145"/>
      <c r="B3" s="140" t="s">
        <v>341</v>
      </c>
      <c r="C3" s="146"/>
      <c r="D3" s="146"/>
      <c r="E3" s="146"/>
      <c r="F3" s="146"/>
      <c r="G3" s="146"/>
      <c r="H3" s="146"/>
      <c r="I3" s="146"/>
      <c r="J3" s="147"/>
    </row>
    <row r="4" spans="1:10" s="20" customFormat="1" ht="18" customHeight="1" x14ac:dyDescent="0.2">
      <c r="A4" s="162"/>
      <c r="B4" s="24" t="s">
        <v>75</v>
      </c>
      <c r="C4" s="24"/>
      <c r="D4" s="24"/>
      <c r="E4" s="24"/>
      <c r="F4" s="24"/>
      <c r="G4" s="24"/>
      <c r="H4" s="24"/>
      <c r="I4" s="24"/>
      <c r="J4" s="132"/>
    </row>
    <row r="5" spans="1:10" s="20" customFormat="1" ht="24" customHeight="1" x14ac:dyDescent="0.2">
      <c r="A5" s="162"/>
      <c r="B5" s="22" t="s">
        <v>76</v>
      </c>
      <c r="C5" s="312" t="s">
        <v>77</v>
      </c>
      <c r="D5" s="312"/>
      <c r="E5" s="312"/>
      <c r="F5" s="312"/>
      <c r="G5" s="312"/>
      <c r="H5" s="313" t="s">
        <v>78</v>
      </c>
      <c r="I5" s="314"/>
      <c r="J5" s="132"/>
    </row>
    <row r="6" spans="1:10" s="20" customFormat="1" ht="18" customHeight="1" x14ac:dyDescent="0.2">
      <c r="A6" s="162"/>
      <c r="B6" s="50" t="s">
        <v>79</v>
      </c>
      <c r="C6" s="80" t="s">
        <v>152</v>
      </c>
      <c r="D6" s="80"/>
      <c r="E6" s="80"/>
      <c r="F6" s="80"/>
      <c r="G6" s="81"/>
      <c r="H6" s="308"/>
      <c r="I6" s="309"/>
      <c r="J6" s="132"/>
    </row>
    <row r="7" spans="1:10" s="20" customFormat="1" ht="18" customHeight="1" x14ac:dyDescent="0.2">
      <c r="A7" s="162"/>
      <c r="B7" s="51" t="s">
        <v>80</v>
      </c>
      <c r="C7" s="82" t="s">
        <v>144</v>
      </c>
      <c r="D7" s="82"/>
      <c r="E7" s="82"/>
      <c r="F7" s="82"/>
      <c r="G7" s="83"/>
      <c r="H7" s="310"/>
      <c r="I7" s="311"/>
      <c r="J7" s="132"/>
    </row>
    <row r="8" spans="1:10" s="20" customFormat="1" ht="30" customHeight="1" x14ac:dyDescent="0.2">
      <c r="A8" s="162"/>
      <c r="B8" s="77" t="s">
        <v>192</v>
      </c>
      <c r="C8" s="317" t="s">
        <v>191</v>
      </c>
      <c r="D8" s="317"/>
      <c r="E8" s="317"/>
      <c r="F8" s="317"/>
      <c r="G8" s="318"/>
      <c r="H8" s="310"/>
      <c r="I8" s="311"/>
      <c r="J8" s="132"/>
    </row>
    <row r="9" spans="1:10" s="20" customFormat="1" ht="18" customHeight="1" x14ac:dyDescent="0.2">
      <c r="A9" s="162"/>
      <c r="B9" s="51" t="s">
        <v>81</v>
      </c>
      <c r="C9" s="82" t="s">
        <v>145</v>
      </c>
      <c r="D9" s="82"/>
      <c r="E9" s="82"/>
      <c r="F9" s="82"/>
      <c r="G9" s="83"/>
      <c r="H9" s="310"/>
      <c r="I9" s="311"/>
      <c r="J9" s="132"/>
    </row>
    <row r="10" spans="1:10" s="20" customFormat="1" ht="18" customHeight="1" x14ac:dyDescent="0.2">
      <c r="A10" s="162"/>
      <c r="B10" s="51" t="s">
        <v>82</v>
      </c>
      <c r="C10" s="82" t="s">
        <v>146</v>
      </c>
      <c r="D10" s="82"/>
      <c r="E10" s="82"/>
      <c r="F10" s="82"/>
      <c r="G10" s="83"/>
      <c r="H10" s="310"/>
      <c r="I10" s="311"/>
      <c r="J10" s="132"/>
    </row>
    <row r="11" spans="1:10" s="20" customFormat="1" ht="30" customHeight="1" x14ac:dyDescent="0.2">
      <c r="A11" s="162"/>
      <c r="B11" s="77" t="s">
        <v>294</v>
      </c>
      <c r="C11" s="317" t="s">
        <v>293</v>
      </c>
      <c r="D11" s="317"/>
      <c r="E11" s="317"/>
      <c r="F11" s="317"/>
      <c r="G11" s="318"/>
      <c r="H11" s="310"/>
      <c r="I11" s="311"/>
      <c r="J11" s="132"/>
    </row>
    <row r="12" spans="1:10" s="20" customFormat="1" ht="18" customHeight="1" x14ac:dyDescent="0.2">
      <c r="A12" s="162"/>
      <c r="B12" s="51" t="s">
        <v>138</v>
      </c>
      <c r="C12" s="82" t="s">
        <v>244</v>
      </c>
      <c r="D12" s="82"/>
      <c r="E12" s="82"/>
      <c r="F12" s="82"/>
      <c r="G12" s="83"/>
      <c r="H12" s="310"/>
      <c r="I12" s="311"/>
      <c r="J12" s="132"/>
    </row>
    <row r="13" spans="1:10" s="20" customFormat="1" ht="18" customHeight="1" x14ac:dyDescent="0.2">
      <c r="A13" s="162"/>
      <c r="B13" s="51" t="s">
        <v>83</v>
      </c>
      <c r="C13" s="82" t="s">
        <v>245</v>
      </c>
      <c r="D13" s="82"/>
      <c r="E13" s="82"/>
      <c r="F13" s="82"/>
      <c r="G13" s="83"/>
      <c r="H13" s="310"/>
      <c r="I13" s="311"/>
      <c r="J13" s="132"/>
    </row>
    <row r="14" spans="1:10" s="20" customFormat="1" ht="18" customHeight="1" x14ac:dyDescent="0.2">
      <c r="A14" s="162"/>
      <c r="B14" s="84" t="s">
        <v>239</v>
      </c>
      <c r="C14" s="85"/>
      <c r="D14" s="82"/>
      <c r="E14" s="82"/>
      <c r="F14" s="82"/>
      <c r="G14" s="83"/>
      <c r="H14" s="319" t="s">
        <v>85</v>
      </c>
      <c r="I14" s="320"/>
      <c r="J14" s="132"/>
    </row>
    <row r="15" spans="1:10" s="20" customFormat="1" ht="30" customHeight="1" x14ac:dyDescent="0.2">
      <c r="A15" s="180"/>
      <c r="B15" s="315" t="s">
        <v>316</v>
      </c>
      <c r="C15" s="315"/>
      <c r="D15" s="315"/>
      <c r="E15" s="315"/>
      <c r="F15" s="315"/>
      <c r="G15" s="316"/>
      <c r="H15" s="321" t="s">
        <v>85</v>
      </c>
      <c r="I15" s="321"/>
      <c r="J15" s="181"/>
    </row>
    <row r="16" spans="1:10" s="3" customFormat="1" ht="12" customHeight="1" x14ac:dyDescent="0.2"/>
    <row r="17" s="3" customFormat="1" ht="12" customHeight="1" x14ac:dyDescent="0.2"/>
    <row r="18" s="3" customFormat="1" ht="12" customHeight="1" x14ac:dyDescent="0.2"/>
    <row r="19" s="3" customFormat="1" ht="12" customHeight="1" x14ac:dyDescent="0.2"/>
    <row r="20" s="3" customFormat="1" ht="12" customHeight="1" x14ac:dyDescent="0.2"/>
    <row r="21" s="3" customFormat="1" ht="12" customHeight="1" x14ac:dyDescent="0.2"/>
    <row r="22" s="3" customFormat="1" ht="12" customHeight="1" x14ac:dyDescent="0.2"/>
    <row r="23" s="3" customFormat="1" ht="12" customHeight="1" x14ac:dyDescent="0.2"/>
    <row r="24" s="3" customFormat="1" ht="12" customHeight="1" x14ac:dyDescent="0.2"/>
    <row r="25" s="3" customFormat="1" ht="12" customHeight="1" x14ac:dyDescent="0.2"/>
    <row r="26" s="3" customFormat="1" ht="12" customHeight="1" x14ac:dyDescent="0.2"/>
    <row r="27" s="3" customFormat="1" ht="12" customHeight="1" x14ac:dyDescent="0.2"/>
    <row r="28" s="3" customFormat="1" ht="12" customHeight="1" x14ac:dyDescent="0.2"/>
    <row r="29" s="3" customFormat="1" ht="12" customHeight="1" x14ac:dyDescent="0.2"/>
    <row r="30" s="3" customFormat="1" ht="12" customHeight="1" x14ac:dyDescent="0.2"/>
    <row r="31" s="3" customFormat="1" ht="12" customHeight="1" x14ac:dyDescent="0.2"/>
    <row r="32" s="3" customFormat="1" ht="12" customHeight="1" x14ac:dyDescent="0.2"/>
    <row r="33" s="3" customFormat="1" ht="12" customHeight="1" x14ac:dyDescent="0.2"/>
    <row r="34" s="3" customFormat="1" ht="12" customHeight="1" x14ac:dyDescent="0.2"/>
    <row r="35" s="3" customFormat="1" ht="12" customHeight="1" x14ac:dyDescent="0.2"/>
    <row r="36" s="3" customFormat="1" ht="12" customHeight="1" x14ac:dyDescent="0.2"/>
    <row r="37" s="3" customFormat="1" ht="12" customHeight="1" x14ac:dyDescent="0.2"/>
    <row r="38" s="3" customFormat="1" ht="12" customHeight="1" x14ac:dyDescent="0.2"/>
    <row r="39" s="3" customFormat="1" ht="12" customHeight="1" x14ac:dyDescent="0.2"/>
    <row r="40" s="3" customFormat="1" ht="12" customHeight="1" x14ac:dyDescent="0.2"/>
    <row r="41" s="3" customFormat="1" ht="12" customHeight="1" x14ac:dyDescent="0.2"/>
    <row r="42" s="3" customFormat="1" ht="12" customHeight="1" x14ac:dyDescent="0.2"/>
    <row r="43" s="3" customFormat="1" ht="12" customHeight="1" x14ac:dyDescent="0.2"/>
    <row r="44" s="3" customFormat="1" ht="12" customHeight="1" x14ac:dyDescent="0.2"/>
    <row r="45" s="3" customFormat="1" ht="12" customHeight="1" x14ac:dyDescent="0.2"/>
    <row r="46" s="3" customFormat="1" ht="12" customHeight="1" x14ac:dyDescent="0.2"/>
    <row r="47" s="3" customFormat="1" ht="12" customHeight="1" x14ac:dyDescent="0.2"/>
    <row r="48" s="3" customFormat="1" ht="12" customHeight="1" x14ac:dyDescent="0.2"/>
    <row r="49" spans="1:3" s="3" customFormat="1" ht="12" customHeight="1" x14ac:dyDescent="0.2"/>
    <row r="50" spans="1:3" s="3" customFormat="1" ht="12" customHeight="1" x14ac:dyDescent="0.2"/>
    <row r="51" spans="1:3" s="3" customFormat="1" ht="12" customHeight="1" x14ac:dyDescent="0.2"/>
    <row r="52" spans="1:3" s="3" customFormat="1" ht="12" customHeight="1" x14ac:dyDescent="0.2"/>
    <row r="53" spans="1:3" s="3" customFormat="1" ht="12" customHeight="1" x14ac:dyDescent="0.2"/>
    <row r="54" spans="1:3" s="3" customFormat="1" ht="12" customHeight="1" x14ac:dyDescent="0.2"/>
    <row r="55" spans="1:3" s="3" customFormat="1" ht="12" customHeight="1" x14ac:dyDescent="0.2"/>
    <row r="56" spans="1:3" s="3" customFormat="1" ht="12" customHeight="1" x14ac:dyDescent="0.2"/>
    <row r="57" spans="1:3" s="3" customFormat="1" ht="12" customHeight="1" x14ac:dyDescent="0.2">
      <c r="A57" s="16"/>
      <c r="B57" s="16"/>
      <c r="C57" s="16"/>
    </row>
    <row r="58" spans="1:3" s="3" customFormat="1" ht="5.0999999999999996" customHeight="1" x14ac:dyDescent="0.2"/>
    <row r="59" spans="1:3" s="3" customFormat="1" ht="12" customHeight="1" x14ac:dyDescent="0.2">
      <c r="A59" s="64">
        <v>1</v>
      </c>
      <c r="B59" s="44" t="s">
        <v>57</v>
      </c>
    </row>
    <row r="60" spans="1:3" s="3" customFormat="1" ht="5.0999999999999996" customHeight="1" x14ac:dyDescent="0.2"/>
    <row r="61" spans="1:3" s="1" customFormat="1" ht="12" customHeight="1" x14ac:dyDescent="0.2">
      <c r="A61" s="68" t="str">
        <f>'Seite 1'!A68</f>
        <v>Antrag zur Förderung einer Verbraucherinsolvenzberatungsstelle</v>
      </c>
    </row>
    <row r="62" spans="1:3" s="1" customFormat="1" ht="12" customHeight="1" x14ac:dyDescent="0.2">
      <c r="A62" s="68" t="str">
        <f>'Seite 1'!A69</f>
        <v>Formularversion: V 2.1 vom 31.01.23 - öffentlich -</v>
      </c>
    </row>
    <row r="63" spans="1:3" s="1" customFormat="1" ht="12" customHeight="1" x14ac:dyDescent="0.2"/>
  </sheetData>
  <sheetProtection password="EDE9" sheet="1" objects="1" scenarios="1" selectLockedCells="1"/>
  <mergeCells count="16">
    <mergeCell ref="B15:G15"/>
    <mergeCell ref="C8:G8"/>
    <mergeCell ref="C11:G11"/>
    <mergeCell ref="H12:I12"/>
    <mergeCell ref="H7:I7"/>
    <mergeCell ref="H14:I14"/>
    <mergeCell ref="H13:I13"/>
    <mergeCell ref="H11:I11"/>
    <mergeCell ref="H15:I15"/>
    <mergeCell ref="H9:I9"/>
    <mergeCell ref="H10:I10"/>
    <mergeCell ref="H6:I6"/>
    <mergeCell ref="H8:I8"/>
    <mergeCell ref="H1:J1"/>
    <mergeCell ref="C5:G5"/>
    <mergeCell ref="H5:I5"/>
  </mergeCells>
  <conditionalFormatting sqref="H1">
    <cfRule type="cellIs" dxfId="5" priority="1" stopIfTrue="1" operator="equal">
      <formula>0</formula>
    </cfRule>
  </conditionalFormatting>
  <pageMargins left="0.78740157480314965" right="0.19685039370078741" top="0.19685039370078741" bottom="0.19685039370078741" header="0.19685039370078741" footer="0.19685039370078741"/>
  <pageSetup paperSize="9" scale="9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M63"/>
  <sheetViews>
    <sheetView showGridLines="0" workbookViewId="0">
      <selection activeCell="F11" sqref="F11:G11"/>
    </sheetView>
  </sheetViews>
  <sheetFormatPr baseColWidth="10" defaultColWidth="11.42578125" defaultRowHeight="12" customHeight="1" x14ac:dyDescent="0.2"/>
  <cols>
    <col min="1" max="1" width="6.7109375" style="108" customWidth="1"/>
    <col min="2" max="5" width="11.7109375" style="4" customWidth="1"/>
    <col min="6" max="7" width="9.7109375" style="4" customWidth="1"/>
    <col min="8" max="8" width="0.85546875" style="4" customWidth="1"/>
    <col min="9" max="10" width="9.7109375" style="4" customWidth="1"/>
    <col min="11" max="11" width="0.85546875" style="4" customWidth="1"/>
    <col min="12" max="16384" width="11.42578125" style="4"/>
  </cols>
  <sheetData>
    <row r="1" spans="1:11" ht="15" customHeight="1" x14ac:dyDescent="0.2">
      <c r="A1" s="49"/>
      <c r="B1" s="3"/>
      <c r="C1" s="3"/>
      <c r="D1" s="18"/>
      <c r="E1" s="13"/>
      <c r="F1" s="13"/>
      <c r="G1" s="144" t="s">
        <v>287</v>
      </c>
      <c r="H1" s="144"/>
      <c r="I1" s="298" t="str">
        <f>'Seite 1'!$H$18</f>
        <v>F-INS</v>
      </c>
      <c r="J1" s="299"/>
      <c r="K1" s="300"/>
    </row>
    <row r="2" spans="1:11" s="1" customFormat="1" ht="5.0999999999999996" customHeight="1" x14ac:dyDescent="0.2">
      <c r="A2" s="106"/>
      <c r="B2" s="3"/>
      <c r="C2" s="3"/>
      <c r="D2" s="3"/>
      <c r="G2" s="6"/>
      <c r="H2" s="6"/>
      <c r="J2" s="6"/>
    </row>
    <row r="3" spans="1:11" s="1" customFormat="1" ht="15" customHeight="1" x14ac:dyDescent="0.2">
      <c r="A3" s="145" t="s">
        <v>342</v>
      </c>
      <c r="B3" s="140"/>
      <c r="C3" s="140"/>
      <c r="D3" s="140"/>
      <c r="E3" s="140"/>
      <c r="F3" s="140"/>
      <c r="G3" s="140"/>
      <c r="H3" s="140"/>
      <c r="I3" s="140"/>
      <c r="J3" s="140"/>
      <c r="K3" s="141"/>
    </row>
    <row r="4" spans="1:11" s="1" customFormat="1" ht="5.0999999999999996" customHeight="1" x14ac:dyDescent="0.2">
      <c r="A4" s="107"/>
    </row>
    <row r="5" spans="1:11" s="79" customFormat="1" ht="15" customHeight="1" x14ac:dyDescent="0.2">
      <c r="A5" s="166" t="s">
        <v>289</v>
      </c>
      <c r="B5" s="167"/>
      <c r="C5" s="167"/>
      <c r="D5" s="167"/>
      <c r="E5" s="167"/>
      <c r="F5" s="167"/>
      <c r="G5" s="167"/>
      <c r="H5" s="167"/>
      <c r="I5" s="167"/>
      <c r="J5" s="167"/>
      <c r="K5" s="168"/>
    </row>
    <row r="6" spans="1:11" ht="15" customHeight="1" x14ac:dyDescent="0.2">
      <c r="A6" s="134"/>
      <c r="B6" s="62"/>
      <c r="C6" s="62"/>
      <c r="D6" s="62"/>
      <c r="E6" s="62"/>
      <c r="F6" s="326" t="s">
        <v>153</v>
      </c>
      <c r="G6" s="326"/>
      <c r="H6" s="229"/>
      <c r="I6" s="326" t="s">
        <v>154</v>
      </c>
      <c r="J6" s="326"/>
      <c r="K6" s="135"/>
    </row>
    <row r="7" spans="1:11" ht="15" customHeight="1" x14ac:dyDescent="0.2">
      <c r="A7" s="169"/>
      <c r="B7" s="62"/>
      <c r="C7" s="62"/>
      <c r="D7" s="62"/>
      <c r="E7" s="62"/>
      <c r="F7" s="326"/>
      <c r="G7" s="326"/>
      <c r="H7" s="229"/>
      <c r="I7" s="326"/>
      <c r="J7" s="326"/>
      <c r="K7" s="135"/>
    </row>
    <row r="8" spans="1:11" ht="18" customHeight="1" x14ac:dyDescent="0.2">
      <c r="A8" s="171" t="s">
        <v>86</v>
      </c>
      <c r="B8" s="61" t="s">
        <v>63</v>
      </c>
      <c r="C8" s="62"/>
      <c r="D8" s="62"/>
      <c r="E8" s="62"/>
      <c r="F8" s="326"/>
      <c r="G8" s="326"/>
      <c r="H8" s="229"/>
      <c r="I8" s="326"/>
      <c r="J8" s="326"/>
      <c r="K8" s="135"/>
    </row>
    <row r="9" spans="1:11" ht="18" customHeight="1" x14ac:dyDescent="0.2">
      <c r="A9" s="169"/>
      <c r="B9" s="95" t="s">
        <v>250</v>
      </c>
      <c r="C9" s="62"/>
      <c r="D9" s="62"/>
      <c r="E9" s="62"/>
      <c r="F9" s="324">
        <f>'Anlage 6 Fachkräfte_VIB'!V24+'Anlage 6 Fachkräfte_FB'!T12+'Anlage 6 Fachkräfte_FB'!T25</f>
        <v>0</v>
      </c>
      <c r="G9" s="325"/>
      <c r="H9" s="229"/>
      <c r="I9" s="324">
        <f>'Anlage 6 Fachkräfte_VIB'!X24+'Anlage 6 Fachkräfte_FB'!W12+'Anlage 6 Fachkräfte_FB'!W25</f>
        <v>0</v>
      </c>
      <c r="J9" s="325"/>
      <c r="K9" s="135"/>
    </row>
    <row r="10" spans="1:11" ht="5.0999999999999996" customHeight="1" x14ac:dyDescent="0.2">
      <c r="A10" s="169"/>
      <c r="B10" s="62"/>
      <c r="C10" s="62"/>
      <c r="D10" s="62"/>
      <c r="E10" s="62"/>
      <c r="F10" s="3"/>
      <c r="G10" s="3"/>
      <c r="H10" s="229"/>
      <c r="I10" s="3"/>
      <c r="J10" s="3"/>
      <c r="K10" s="135"/>
    </row>
    <row r="11" spans="1:11" ht="18" customHeight="1" x14ac:dyDescent="0.2">
      <c r="A11" s="171" t="s">
        <v>87</v>
      </c>
      <c r="B11" s="61" t="s">
        <v>26</v>
      </c>
      <c r="C11" s="62"/>
      <c r="D11" s="62"/>
      <c r="E11" s="62"/>
      <c r="F11" s="327"/>
      <c r="G11" s="328"/>
      <c r="H11" s="229"/>
      <c r="I11" s="327"/>
      <c r="J11" s="328"/>
      <c r="K11" s="135"/>
    </row>
    <row r="12" spans="1:11" ht="5.0999999999999996" customHeight="1" x14ac:dyDescent="0.2">
      <c r="A12" s="169"/>
      <c r="B12" s="62"/>
      <c r="C12" s="62"/>
      <c r="D12" s="62"/>
      <c r="E12" s="62"/>
      <c r="F12" s="62"/>
      <c r="G12" s="62"/>
      <c r="H12" s="229"/>
      <c r="I12" s="170"/>
      <c r="J12" s="170"/>
      <c r="K12" s="135"/>
    </row>
    <row r="13" spans="1:11" ht="18" customHeight="1" x14ac:dyDescent="0.2">
      <c r="A13" s="171" t="s">
        <v>100</v>
      </c>
      <c r="B13" s="331" t="s">
        <v>338</v>
      </c>
      <c r="C13" s="331"/>
      <c r="D13" s="331"/>
      <c r="E13" s="331"/>
      <c r="F13" s="327"/>
      <c r="G13" s="328"/>
      <c r="H13" s="229"/>
      <c r="I13" s="327"/>
      <c r="J13" s="328"/>
      <c r="K13" s="135"/>
    </row>
    <row r="14" spans="1:11" ht="12" customHeight="1" x14ac:dyDescent="0.2">
      <c r="A14" s="233"/>
      <c r="B14" s="331"/>
      <c r="C14" s="331"/>
      <c r="D14" s="331"/>
      <c r="E14" s="331"/>
      <c r="F14" s="62"/>
      <c r="G14" s="62"/>
      <c r="H14" s="229"/>
      <c r="I14" s="170"/>
      <c r="J14" s="170"/>
      <c r="K14" s="135"/>
    </row>
    <row r="15" spans="1:11" ht="12" customHeight="1" x14ac:dyDescent="0.2">
      <c r="A15" s="171"/>
      <c r="B15" s="331"/>
      <c r="C15" s="331"/>
      <c r="D15" s="331"/>
      <c r="E15" s="331"/>
      <c r="F15" s="62"/>
      <c r="G15" s="62"/>
      <c r="H15" s="229"/>
      <c r="I15" s="170"/>
      <c r="J15" s="170"/>
      <c r="K15" s="135"/>
    </row>
    <row r="16" spans="1:11" ht="12" customHeight="1" x14ac:dyDescent="0.2">
      <c r="A16" s="171"/>
      <c r="B16" s="331"/>
      <c r="C16" s="331"/>
      <c r="D16" s="331"/>
      <c r="E16" s="331"/>
      <c r="F16" s="62"/>
      <c r="G16" s="62"/>
      <c r="H16" s="229"/>
      <c r="I16" s="170"/>
      <c r="J16" s="170"/>
      <c r="K16" s="135"/>
    </row>
    <row r="17" spans="1:11" ht="12" customHeight="1" x14ac:dyDescent="0.2">
      <c r="A17" s="171"/>
      <c r="B17" s="331"/>
      <c r="C17" s="331"/>
      <c r="D17" s="331"/>
      <c r="E17" s="331"/>
      <c r="F17" s="62"/>
      <c r="G17" s="62"/>
      <c r="H17" s="229"/>
      <c r="I17" s="170"/>
      <c r="J17" s="170"/>
      <c r="K17" s="135"/>
    </row>
    <row r="18" spans="1:11" ht="12" customHeight="1" x14ac:dyDescent="0.2">
      <c r="A18" s="171"/>
      <c r="B18" s="331"/>
      <c r="C18" s="331"/>
      <c r="D18" s="331"/>
      <c r="E18" s="331"/>
      <c r="F18" s="62"/>
      <c r="G18" s="62"/>
      <c r="H18" s="229"/>
      <c r="I18" s="170"/>
      <c r="J18" s="170"/>
      <c r="K18" s="135"/>
    </row>
    <row r="19" spans="1:11" ht="12" customHeight="1" x14ac:dyDescent="0.2">
      <c r="A19" s="171"/>
      <c r="B19" s="331"/>
      <c r="C19" s="331"/>
      <c r="D19" s="331"/>
      <c r="E19" s="331"/>
      <c r="F19" s="62"/>
      <c r="G19" s="62"/>
      <c r="H19" s="229"/>
      <c r="I19" s="170"/>
      <c r="J19" s="170"/>
      <c r="K19" s="135"/>
    </row>
    <row r="20" spans="1:11" ht="5.0999999999999996" customHeight="1" x14ac:dyDescent="0.2">
      <c r="A20" s="169"/>
      <c r="B20" s="62"/>
      <c r="C20" s="62"/>
      <c r="D20" s="62"/>
      <c r="E20" s="62"/>
      <c r="F20" s="62"/>
      <c r="G20" s="62"/>
      <c r="H20" s="229"/>
      <c r="I20" s="170"/>
      <c r="J20" s="170"/>
      <c r="K20" s="135"/>
    </row>
    <row r="21" spans="1:11" ht="18" customHeight="1" x14ac:dyDescent="0.2">
      <c r="A21" s="171" t="s">
        <v>61</v>
      </c>
      <c r="B21" s="61"/>
      <c r="C21" s="61"/>
      <c r="D21" s="61"/>
      <c r="E21" s="61"/>
      <c r="F21" s="329">
        <f>F9+ROUND(F11,2)+ROUND(F13,2)</f>
        <v>0</v>
      </c>
      <c r="G21" s="330"/>
      <c r="H21" s="229"/>
      <c r="I21" s="329">
        <f>I9+ROUND(I11,2)+ROUND(I13,2)</f>
        <v>0</v>
      </c>
      <c r="J21" s="330"/>
      <c r="K21" s="135"/>
    </row>
    <row r="22" spans="1:11" ht="12" customHeight="1" x14ac:dyDescent="0.2">
      <c r="A22" s="172"/>
      <c r="B22" s="173"/>
      <c r="C22" s="173"/>
      <c r="D22" s="173"/>
      <c r="E22" s="173"/>
      <c r="F22" s="174"/>
      <c r="G22" s="174"/>
      <c r="H22" s="174"/>
      <c r="I22" s="26"/>
      <c r="J22" s="26"/>
      <c r="K22" s="175"/>
    </row>
    <row r="24" spans="1:11" s="79" customFormat="1" ht="15" customHeight="1" x14ac:dyDescent="0.2">
      <c r="A24" s="166" t="s">
        <v>290</v>
      </c>
      <c r="B24" s="167"/>
      <c r="C24" s="167"/>
      <c r="D24" s="167"/>
      <c r="E24" s="167"/>
      <c r="F24" s="167"/>
      <c r="G24" s="167"/>
      <c r="H24" s="167"/>
      <c r="I24" s="167"/>
      <c r="J24" s="167"/>
      <c r="K24" s="168"/>
    </row>
    <row r="25" spans="1:11" ht="15" customHeight="1" x14ac:dyDescent="0.2">
      <c r="A25" s="169"/>
      <c r="B25" s="62"/>
      <c r="C25" s="62"/>
      <c r="D25" s="62"/>
      <c r="E25" s="62"/>
      <c r="F25" s="62"/>
      <c r="G25" s="62"/>
      <c r="H25" s="62"/>
      <c r="I25" s="62"/>
      <c r="J25" s="62"/>
      <c r="K25" s="135"/>
    </row>
    <row r="26" spans="1:11" ht="18" customHeight="1" x14ac:dyDescent="0.2">
      <c r="A26" s="171" t="s">
        <v>101</v>
      </c>
      <c r="B26" s="61" t="s">
        <v>118</v>
      </c>
      <c r="C26" s="62"/>
      <c r="D26" s="62"/>
      <c r="E26" s="62"/>
      <c r="F26" s="62"/>
      <c r="G26" s="47"/>
      <c r="H26" s="47"/>
      <c r="I26" s="62"/>
      <c r="J26" s="47"/>
      <c r="K26" s="135"/>
    </row>
    <row r="27" spans="1:11" ht="18" customHeight="1" x14ac:dyDescent="0.2">
      <c r="A27" s="176" t="s">
        <v>103</v>
      </c>
      <c r="B27" s="62" t="s">
        <v>119</v>
      </c>
      <c r="C27" s="62"/>
      <c r="D27" s="62"/>
      <c r="E27" s="62"/>
      <c r="F27" s="327"/>
      <c r="G27" s="328"/>
      <c r="K27" s="135"/>
    </row>
    <row r="28" spans="1:11" ht="18" customHeight="1" x14ac:dyDescent="0.2">
      <c r="A28" s="176" t="s">
        <v>103</v>
      </c>
      <c r="B28" s="62" t="s">
        <v>139</v>
      </c>
      <c r="C28" s="62"/>
      <c r="D28" s="62"/>
      <c r="E28" s="62"/>
      <c r="F28" s="327"/>
      <c r="G28" s="328"/>
      <c r="K28" s="135"/>
    </row>
    <row r="29" spans="1:11" ht="18" customHeight="1" x14ac:dyDescent="0.2">
      <c r="A29" s="176" t="s">
        <v>319</v>
      </c>
      <c r="B29" s="62" t="s">
        <v>120</v>
      </c>
      <c r="C29" s="62"/>
      <c r="D29" s="62"/>
      <c r="E29" s="62"/>
      <c r="F29" s="327"/>
      <c r="G29" s="328"/>
      <c r="K29" s="135"/>
    </row>
    <row r="30" spans="1:11" ht="18" customHeight="1" x14ac:dyDescent="0.2">
      <c r="A30" s="169"/>
      <c r="B30" s="61" t="str">
        <f>CONCATENATE("Summe ",B26)</f>
        <v>Summe Private Mittel</v>
      </c>
      <c r="C30" s="62"/>
      <c r="D30" s="62"/>
      <c r="E30" s="62"/>
      <c r="F30" s="329">
        <f>SUMPRODUCT(ROUND(F27:F29,2))</f>
        <v>0</v>
      </c>
      <c r="G30" s="330"/>
      <c r="K30" s="135"/>
    </row>
    <row r="31" spans="1:11" ht="5.0999999999999996" customHeight="1" x14ac:dyDescent="0.2">
      <c r="A31" s="169"/>
      <c r="B31" s="61"/>
      <c r="C31" s="62"/>
      <c r="D31" s="62"/>
      <c r="E31" s="62"/>
      <c r="F31" s="46"/>
      <c r="G31" s="46"/>
      <c r="H31" s="46"/>
      <c r="K31" s="135"/>
    </row>
    <row r="32" spans="1:11" ht="18" customHeight="1" x14ac:dyDescent="0.2">
      <c r="A32" s="171" t="s">
        <v>102</v>
      </c>
      <c r="B32" s="61" t="s">
        <v>292</v>
      </c>
      <c r="C32" s="62"/>
      <c r="D32" s="62"/>
      <c r="E32" s="62"/>
      <c r="F32" s="46"/>
      <c r="G32" s="46"/>
      <c r="H32" s="62"/>
      <c r="K32" s="135"/>
    </row>
    <row r="33" spans="1:13" ht="18" customHeight="1" x14ac:dyDescent="0.2">
      <c r="A33" s="176" t="s">
        <v>104</v>
      </c>
      <c r="B33" s="62" t="s">
        <v>27</v>
      </c>
      <c r="C33" s="62"/>
      <c r="D33" s="62"/>
      <c r="E33" s="62"/>
      <c r="F33" s="327"/>
      <c r="G33" s="328"/>
      <c r="K33" s="135"/>
    </row>
    <row r="34" spans="1:13" ht="18" customHeight="1" x14ac:dyDescent="0.2">
      <c r="A34" s="176" t="s">
        <v>105</v>
      </c>
      <c r="B34" s="62" t="s">
        <v>25</v>
      </c>
      <c r="C34" s="62"/>
      <c r="D34" s="62"/>
      <c r="E34" s="62"/>
      <c r="F34" s="327"/>
      <c r="G34" s="328"/>
      <c r="K34" s="135"/>
    </row>
    <row r="35" spans="1:13" ht="18" customHeight="1" x14ac:dyDescent="0.2">
      <c r="A35" s="169"/>
      <c r="B35" s="61" t="str">
        <f>CONCATENATE("Summe ",LEFT(B32,18))</f>
        <v>Summe Öffentliche Mittel</v>
      </c>
      <c r="C35" s="62"/>
      <c r="D35" s="62"/>
      <c r="E35" s="62"/>
      <c r="F35" s="329">
        <f>SUMPRODUCT(ROUND(F33:F34,2))</f>
        <v>0</v>
      </c>
      <c r="G35" s="330"/>
      <c r="K35" s="135"/>
    </row>
    <row r="36" spans="1:13" ht="5.0999999999999996" customHeight="1" x14ac:dyDescent="0.2">
      <c r="A36" s="169"/>
      <c r="B36" s="177"/>
      <c r="C36" s="62"/>
      <c r="D36" s="62"/>
      <c r="E36" s="62"/>
      <c r="F36" s="46"/>
      <c r="G36" s="46"/>
      <c r="H36" s="62"/>
      <c r="K36" s="135"/>
    </row>
    <row r="37" spans="1:13" ht="18" customHeight="1" x14ac:dyDescent="0.2">
      <c r="A37" s="171" t="s">
        <v>320</v>
      </c>
      <c r="B37" s="61" t="s">
        <v>58</v>
      </c>
      <c r="C37" s="62"/>
      <c r="D37" s="62"/>
      <c r="E37" s="62"/>
      <c r="F37" s="46"/>
      <c r="G37" s="46"/>
      <c r="H37" s="62"/>
      <c r="K37" s="135"/>
    </row>
    <row r="38" spans="1:13" ht="18" customHeight="1" x14ac:dyDescent="0.2">
      <c r="A38" s="176" t="s">
        <v>321</v>
      </c>
      <c r="B38" s="95" t="s">
        <v>247</v>
      </c>
      <c r="C38" s="62"/>
      <c r="D38" s="62"/>
      <c r="E38" s="62"/>
      <c r="F38" s="322">
        <f>I9</f>
        <v>0</v>
      </c>
      <c r="G38" s="323"/>
      <c r="K38" s="135"/>
    </row>
    <row r="39" spans="1:13" ht="18" customHeight="1" x14ac:dyDescent="0.2">
      <c r="A39" s="176" t="s">
        <v>322</v>
      </c>
      <c r="B39" s="95" t="s">
        <v>246</v>
      </c>
      <c r="C39" s="62"/>
      <c r="D39" s="62"/>
      <c r="E39" s="62"/>
      <c r="F39" s="322">
        <f>ROUND(I11,2)</f>
        <v>0</v>
      </c>
      <c r="G39" s="323"/>
      <c r="K39" s="135"/>
    </row>
    <row r="40" spans="1:13" ht="18" customHeight="1" x14ac:dyDescent="0.2">
      <c r="A40" s="176" t="s">
        <v>323</v>
      </c>
      <c r="B40" s="306" t="s">
        <v>324</v>
      </c>
      <c r="C40" s="306"/>
      <c r="D40" s="306"/>
      <c r="E40" s="306"/>
      <c r="F40" s="322">
        <f>ROUND(I13,2)</f>
        <v>0</v>
      </c>
      <c r="G40" s="323"/>
      <c r="K40" s="135"/>
    </row>
    <row r="41" spans="1:13" ht="12" customHeight="1" x14ac:dyDescent="0.2">
      <c r="A41" s="176"/>
      <c r="B41" s="306"/>
      <c r="C41" s="306"/>
      <c r="D41" s="306"/>
      <c r="E41" s="306"/>
      <c r="K41" s="135"/>
    </row>
    <row r="42" spans="1:13" ht="18" customHeight="1" x14ac:dyDescent="0.2">
      <c r="A42" s="169"/>
      <c r="B42" s="61" t="str">
        <f>CONCATENATE("Summe ",LEFT(B37,13))</f>
        <v xml:space="preserve">Summe Landesmittel </v>
      </c>
      <c r="C42" s="62"/>
      <c r="D42" s="62"/>
      <c r="E42" s="62"/>
      <c r="F42" s="329">
        <f>SUM(F38:F40)</f>
        <v>0</v>
      </c>
      <c r="G42" s="330"/>
      <c r="K42" s="135"/>
      <c r="M42" s="234"/>
    </row>
    <row r="43" spans="1:13" ht="5.0999999999999996" customHeight="1" x14ac:dyDescent="0.2">
      <c r="A43" s="169"/>
      <c r="B43" s="62"/>
      <c r="C43" s="62"/>
      <c r="D43" s="62"/>
      <c r="E43" s="62"/>
      <c r="F43" s="46"/>
      <c r="G43" s="46"/>
      <c r="H43" s="48"/>
      <c r="K43" s="135"/>
    </row>
    <row r="44" spans="1:13" ht="18" customHeight="1" x14ac:dyDescent="0.2">
      <c r="A44" s="171" t="s">
        <v>62</v>
      </c>
      <c r="B44" s="61"/>
      <c r="C44" s="61"/>
      <c r="D44" s="61"/>
      <c r="E44" s="61"/>
      <c r="F44" s="329">
        <f>F30+F35+F42</f>
        <v>0</v>
      </c>
      <c r="G44" s="330"/>
      <c r="K44" s="135"/>
    </row>
    <row r="45" spans="1:13" ht="12" customHeight="1" x14ac:dyDescent="0.2">
      <c r="A45" s="178"/>
      <c r="B45" s="26"/>
      <c r="C45" s="26"/>
      <c r="D45" s="26"/>
      <c r="E45" s="26"/>
      <c r="F45" s="26"/>
      <c r="G45" s="26"/>
      <c r="H45" s="26"/>
      <c r="I45" s="174"/>
      <c r="J45" s="174"/>
      <c r="K45" s="175"/>
    </row>
    <row r="51" spans="1:10" ht="12" customHeight="1" x14ac:dyDescent="0.2">
      <c r="A51" s="332"/>
      <c r="B51" s="332"/>
      <c r="C51" s="332"/>
      <c r="D51" s="332"/>
      <c r="F51" s="336"/>
      <c r="G51" s="336"/>
      <c r="H51" s="336"/>
      <c r="I51" s="336"/>
      <c r="J51" s="336"/>
    </row>
    <row r="52" spans="1:10" s="1" customFormat="1" ht="12" customHeight="1" x14ac:dyDescent="0.2">
      <c r="A52" s="333"/>
      <c r="B52" s="333"/>
      <c r="C52" s="333"/>
      <c r="D52" s="112">
        <f ca="1">IF('Seite 1'!$H$17="","",'Seite 1'!$H$17)</f>
        <v>44957</v>
      </c>
      <c r="F52" s="337"/>
      <c r="G52" s="337"/>
      <c r="H52" s="337"/>
      <c r="I52" s="337"/>
      <c r="J52" s="337"/>
    </row>
    <row r="53" spans="1:10" s="1" customFormat="1" ht="12" customHeight="1" x14ac:dyDescent="0.2">
      <c r="A53" s="35" t="s">
        <v>84</v>
      </c>
      <c r="F53" s="334" t="s">
        <v>291</v>
      </c>
      <c r="G53" s="334"/>
      <c r="H53" s="334"/>
      <c r="I53" s="334"/>
      <c r="J53" s="334"/>
    </row>
    <row r="54" spans="1:10" ht="12" customHeight="1" x14ac:dyDescent="0.2">
      <c r="A54" s="109"/>
      <c r="B54" s="62"/>
      <c r="C54" s="62"/>
      <c r="F54" s="335"/>
      <c r="G54" s="335"/>
      <c r="H54" s="335"/>
      <c r="I54" s="335"/>
      <c r="J54" s="335"/>
    </row>
    <row r="55" spans="1:10" ht="12" customHeight="1" x14ac:dyDescent="0.2">
      <c r="A55" s="109"/>
      <c r="B55" s="62"/>
      <c r="C55" s="62"/>
      <c r="F55" s="105"/>
      <c r="G55" s="105"/>
      <c r="H55" s="120"/>
      <c r="I55" s="105"/>
      <c r="J55" s="105"/>
    </row>
    <row r="56" spans="1:10" ht="12" customHeight="1" x14ac:dyDescent="0.2">
      <c r="A56" s="109"/>
      <c r="B56" s="62"/>
      <c r="C56" s="62"/>
      <c r="F56" s="105"/>
      <c r="G56" s="105"/>
      <c r="H56" s="120"/>
      <c r="I56" s="105"/>
      <c r="J56" s="105"/>
    </row>
    <row r="57" spans="1:10" ht="12" customHeight="1" x14ac:dyDescent="0.2">
      <c r="A57" s="109"/>
      <c r="B57" s="62"/>
      <c r="C57" s="62"/>
      <c r="F57" s="120"/>
      <c r="G57" s="120"/>
      <c r="H57" s="120"/>
      <c r="I57" s="120"/>
      <c r="J57" s="120"/>
    </row>
    <row r="58" spans="1:10" ht="12" customHeight="1" x14ac:dyDescent="0.2">
      <c r="A58" s="110"/>
      <c r="B58" s="26"/>
      <c r="C58" s="62"/>
      <c r="F58" s="63"/>
      <c r="G58" s="63"/>
      <c r="H58" s="120"/>
      <c r="I58" s="63"/>
      <c r="J58" s="63"/>
    </row>
    <row r="59" spans="1:10" ht="5.0999999999999996" customHeight="1" x14ac:dyDescent="0.2">
      <c r="A59" s="109"/>
      <c r="B59" s="62"/>
      <c r="C59" s="62"/>
      <c r="F59" s="63"/>
      <c r="G59" s="63"/>
      <c r="H59" s="120"/>
      <c r="I59" s="63"/>
      <c r="J59" s="63"/>
    </row>
    <row r="60" spans="1:10" ht="12" customHeight="1" x14ac:dyDescent="0.2">
      <c r="A60" s="111">
        <v>1</v>
      </c>
      <c r="B60" s="44" t="s">
        <v>57</v>
      </c>
      <c r="C60" s="3"/>
    </row>
    <row r="61" spans="1:10" ht="5.0999999999999996" customHeight="1" x14ac:dyDescent="0.2"/>
    <row r="62" spans="1:10" ht="12" customHeight="1" x14ac:dyDescent="0.2">
      <c r="A62" s="70" t="str">
        <f>'Seite 1'!A68</f>
        <v>Antrag zur Förderung einer Verbraucherinsolvenzberatungsstelle</v>
      </c>
    </row>
    <row r="63" spans="1:10" ht="12" customHeight="1" x14ac:dyDescent="0.2">
      <c r="A63" s="70" t="str">
        <f>'Seite 1'!A69</f>
        <v>Formularversion: V 2.1 vom 31.01.23 - öffentlich -</v>
      </c>
    </row>
  </sheetData>
  <sheetProtection password="EDE9" sheet="1" objects="1" scenarios="1" selectLockedCells="1"/>
  <mergeCells count="30">
    <mergeCell ref="B40:E41"/>
    <mergeCell ref="B13:E19"/>
    <mergeCell ref="A51:D51"/>
    <mergeCell ref="A52:C52"/>
    <mergeCell ref="F53:J54"/>
    <mergeCell ref="I21:J21"/>
    <mergeCell ref="F39:G39"/>
    <mergeCell ref="F42:G42"/>
    <mergeCell ref="F44:G44"/>
    <mergeCell ref="F35:G35"/>
    <mergeCell ref="F38:G38"/>
    <mergeCell ref="F29:G29"/>
    <mergeCell ref="F34:G34"/>
    <mergeCell ref="F33:G33"/>
    <mergeCell ref="F51:J51"/>
    <mergeCell ref="F52:J52"/>
    <mergeCell ref="F40:G40"/>
    <mergeCell ref="I1:K1"/>
    <mergeCell ref="F9:G9"/>
    <mergeCell ref="I6:J8"/>
    <mergeCell ref="F11:G11"/>
    <mergeCell ref="F30:G30"/>
    <mergeCell ref="F27:G27"/>
    <mergeCell ref="F28:G28"/>
    <mergeCell ref="F21:G21"/>
    <mergeCell ref="F6:G8"/>
    <mergeCell ref="I9:J9"/>
    <mergeCell ref="I11:J11"/>
    <mergeCell ref="F13:G13"/>
    <mergeCell ref="I13:J13"/>
  </mergeCells>
  <phoneticPr fontId="3" type="noConversion"/>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J74"/>
  <sheetViews>
    <sheetView showGridLines="0" workbookViewId="0">
      <selection activeCell="A59" sqref="A59:D59"/>
    </sheetView>
  </sheetViews>
  <sheetFormatPr baseColWidth="10" defaultColWidth="11.42578125" defaultRowHeight="12" x14ac:dyDescent="0.2"/>
  <cols>
    <col min="1" max="1" width="1.7109375" style="25" customWidth="1"/>
    <col min="2" max="2" width="12.7109375" style="1" customWidth="1"/>
    <col min="3" max="3" width="13.7109375" style="1" customWidth="1"/>
    <col min="4" max="4" width="10.7109375" style="1" customWidth="1"/>
    <col min="5" max="5" width="12.7109375" style="1" customWidth="1"/>
    <col min="6" max="9" width="10.7109375" style="1" customWidth="1"/>
    <col min="10" max="10" width="0.85546875" style="1" customWidth="1"/>
    <col min="11" max="16384" width="11.42578125" style="1"/>
  </cols>
  <sheetData>
    <row r="1" spans="1:10" ht="15" customHeight="1" x14ac:dyDescent="0.2">
      <c r="A1" s="23"/>
      <c r="B1" s="3"/>
      <c r="C1" s="3"/>
      <c r="D1" s="18"/>
      <c r="E1" s="13"/>
      <c r="F1" s="13"/>
      <c r="G1" s="144" t="s">
        <v>287</v>
      </c>
      <c r="H1" s="298" t="str">
        <f>'Seite 1'!$H$18</f>
        <v>F-INS</v>
      </c>
      <c r="I1" s="299"/>
      <c r="J1" s="338"/>
    </row>
    <row r="2" spans="1:10" ht="5.0999999999999996" customHeight="1" x14ac:dyDescent="0.2">
      <c r="A2" s="23"/>
      <c r="B2" s="3"/>
      <c r="C2" s="3"/>
      <c r="D2" s="3"/>
      <c r="G2" s="6"/>
      <c r="H2" s="14"/>
      <c r="I2" s="14"/>
      <c r="J2" s="3"/>
    </row>
    <row r="3" spans="1:10" ht="15" customHeight="1" x14ac:dyDescent="0.2">
      <c r="A3" s="179"/>
      <c r="B3" s="140" t="s">
        <v>343</v>
      </c>
      <c r="C3" s="140"/>
      <c r="D3" s="140"/>
      <c r="E3" s="140"/>
      <c r="F3" s="140"/>
      <c r="G3" s="140"/>
      <c r="H3" s="140"/>
      <c r="I3" s="140"/>
      <c r="J3" s="141"/>
    </row>
    <row r="4" spans="1:10" ht="5.0999999999999996" customHeight="1" x14ac:dyDescent="0.2">
      <c r="A4" s="118"/>
      <c r="B4" s="3"/>
      <c r="C4" s="3"/>
      <c r="D4" s="3"/>
      <c r="E4" s="3"/>
      <c r="F4" s="3"/>
      <c r="G4" s="3"/>
      <c r="H4" s="3"/>
      <c r="I4" s="3"/>
      <c r="J4" s="15"/>
    </row>
    <row r="5" spans="1:10" ht="15" customHeight="1" x14ac:dyDescent="0.2">
      <c r="A5" s="118"/>
      <c r="B5" s="103" t="s">
        <v>137</v>
      </c>
      <c r="C5" s="3"/>
      <c r="D5" s="3"/>
      <c r="E5" s="3"/>
      <c r="F5" s="3"/>
      <c r="G5" s="3"/>
      <c r="H5" s="3"/>
      <c r="I5" s="3"/>
      <c r="J5" s="15"/>
    </row>
    <row r="6" spans="1:10" ht="5.0999999999999996" customHeight="1" x14ac:dyDescent="0.2">
      <c r="A6" s="118"/>
      <c r="B6" s="3"/>
      <c r="C6" s="3"/>
      <c r="D6" s="3"/>
      <c r="E6" s="3"/>
      <c r="F6" s="3"/>
      <c r="G6" s="3"/>
      <c r="H6" s="3"/>
      <c r="I6" s="3"/>
      <c r="J6" s="15"/>
    </row>
    <row r="7" spans="1:10" ht="12" customHeight="1" x14ac:dyDescent="0.2">
      <c r="A7" s="118"/>
      <c r="B7" s="339" t="s">
        <v>71</v>
      </c>
      <c r="C7" s="339"/>
      <c r="D7" s="339"/>
      <c r="E7" s="339"/>
      <c r="F7" s="339"/>
      <c r="G7" s="339"/>
      <c r="H7" s="339"/>
      <c r="I7" s="339"/>
      <c r="J7" s="340"/>
    </row>
    <row r="8" spans="1:10" ht="12" customHeight="1" x14ac:dyDescent="0.2">
      <c r="A8" s="118"/>
      <c r="B8" s="339"/>
      <c r="C8" s="339"/>
      <c r="D8" s="339"/>
      <c r="E8" s="339"/>
      <c r="F8" s="339"/>
      <c r="G8" s="339"/>
      <c r="H8" s="339"/>
      <c r="I8" s="339"/>
      <c r="J8" s="340"/>
    </row>
    <row r="9" spans="1:10" ht="12" customHeight="1" x14ac:dyDescent="0.2">
      <c r="A9" s="118"/>
      <c r="B9" s="339" t="s">
        <v>325</v>
      </c>
      <c r="C9" s="339"/>
      <c r="D9" s="339"/>
      <c r="E9" s="339"/>
      <c r="F9" s="339"/>
      <c r="G9" s="339"/>
      <c r="H9" s="339"/>
      <c r="I9" s="339"/>
      <c r="J9" s="340"/>
    </row>
    <row r="10" spans="1:10" ht="12" customHeight="1" x14ac:dyDescent="0.2">
      <c r="A10" s="118"/>
      <c r="B10" s="339"/>
      <c r="C10" s="339"/>
      <c r="D10" s="339"/>
      <c r="E10" s="339"/>
      <c r="F10" s="339"/>
      <c r="G10" s="339"/>
      <c r="H10" s="339"/>
      <c r="I10" s="339"/>
      <c r="J10" s="340"/>
    </row>
    <row r="11" spans="1:10" ht="12" customHeight="1" x14ac:dyDescent="0.2">
      <c r="A11" s="118"/>
      <c r="B11" s="339"/>
      <c r="C11" s="339"/>
      <c r="D11" s="339"/>
      <c r="E11" s="339"/>
      <c r="F11" s="339"/>
      <c r="G11" s="339"/>
      <c r="H11" s="339"/>
      <c r="I11" s="339"/>
      <c r="J11" s="340"/>
    </row>
    <row r="12" spans="1:10" ht="12" customHeight="1" x14ac:dyDescent="0.2">
      <c r="A12" s="118"/>
      <c r="B12" s="339"/>
      <c r="C12" s="339"/>
      <c r="D12" s="339"/>
      <c r="E12" s="339"/>
      <c r="F12" s="339"/>
      <c r="G12" s="339"/>
      <c r="H12" s="339"/>
      <c r="I12" s="339"/>
      <c r="J12" s="340"/>
    </row>
    <row r="13" spans="1:10" ht="12" customHeight="1" x14ac:dyDescent="0.2">
      <c r="A13" s="118"/>
      <c r="B13" s="339"/>
      <c r="C13" s="339"/>
      <c r="D13" s="339"/>
      <c r="E13" s="339"/>
      <c r="F13" s="339"/>
      <c r="G13" s="339"/>
      <c r="H13" s="339"/>
      <c r="I13" s="339"/>
      <c r="J13" s="340"/>
    </row>
    <row r="14" spans="1:10" ht="12" customHeight="1" x14ac:dyDescent="0.2">
      <c r="A14" s="118"/>
      <c r="B14" s="339" t="s">
        <v>141</v>
      </c>
      <c r="C14" s="339"/>
      <c r="D14" s="339"/>
      <c r="E14" s="339"/>
      <c r="F14" s="339"/>
      <c r="G14" s="339"/>
      <c r="H14" s="339"/>
      <c r="I14" s="339"/>
      <c r="J14" s="340"/>
    </row>
    <row r="15" spans="1:10" ht="12" customHeight="1" x14ac:dyDescent="0.2">
      <c r="A15" s="118"/>
      <c r="B15" s="339"/>
      <c r="C15" s="339"/>
      <c r="D15" s="339"/>
      <c r="E15" s="339"/>
      <c r="F15" s="339"/>
      <c r="G15" s="339"/>
      <c r="H15" s="339"/>
      <c r="I15" s="339"/>
      <c r="J15" s="340"/>
    </row>
    <row r="16" spans="1:10" ht="12" customHeight="1" x14ac:dyDescent="0.2">
      <c r="A16" s="118"/>
      <c r="B16" s="339" t="s">
        <v>326</v>
      </c>
      <c r="C16" s="339"/>
      <c r="D16" s="339"/>
      <c r="E16" s="339"/>
      <c r="F16" s="339"/>
      <c r="G16" s="339"/>
      <c r="H16" s="339"/>
      <c r="I16" s="339"/>
      <c r="J16" s="340"/>
    </row>
    <row r="17" spans="1:10" ht="12" customHeight="1" x14ac:dyDescent="0.2">
      <c r="A17" s="118"/>
      <c r="B17" s="339"/>
      <c r="C17" s="339"/>
      <c r="D17" s="339"/>
      <c r="E17" s="339"/>
      <c r="F17" s="339"/>
      <c r="G17" s="339"/>
      <c r="H17" s="339"/>
      <c r="I17" s="339"/>
      <c r="J17" s="340"/>
    </row>
    <row r="18" spans="1:10" ht="12" customHeight="1" x14ac:dyDescent="0.2">
      <c r="A18" s="118"/>
      <c r="B18" s="339"/>
      <c r="C18" s="339"/>
      <c r="D18" s="339"/>
      <c r="E18" s="339"/>
      <c r="F18" s="339"/>
      <c r="G18" s="339"/>
      <c r="H18" s="339"/>
      <c r="I18" s="339"/>
      <c r="J18" s="340"/>
    </row>
    <row r="19" spans="1:10" ht="12" customHeight="1" x14ac:dyDescent="0.2">
      <c r="A19" s="118"/>
      <c r="B19" s="339"/>
      <c r="C19" s="339"/>
      <c r="D19" s="339"/>
      <c r="E19" s="339"/>
      <c r="F19" s="339"/>
      <c r="G19" s="339"/>
      <c r="H19" s="339"/>
      <c r="I19" s="339"/>
      <c r="J19" s="340"/>
    </row>
    <row r="20" spans="1:10" ht="12" customHeight="1" x14ac:dyDescent="0.2">
      <c r="A20" s="118"/>
      <c r="B20" s="339" t="s">
        <v>327</v>
      </c>
      <c r="C20" s="339"/>
      <c r="D20" s="339"/>
      <c r="E20" s="339"/>
      <c r="F20" s="339"/>
      <c r="G20" s="339"/>
      <c r="H20" s="339"/>
      <c r="I20" s="339"/>
      <c r="J20" s="340"/>
    </row>
    <row r="21" spans="1:10" ht="12" customHeight="1" x14ac:dyDescent="0.2">
      <c r="A21" s="118"/>
      <c r="B21" s="339"/>
      <c r="C21" s="339"/>
      <c r="D21" s="339"/>
      <c r="E21" s="339"/>
      <c r="F21" s="339"/>
      <c r="G21" s="339"/>
      <c r="H21" s="339"/>
      <c r="I21" s="339"/>
      <c r="J21" s="340"/>
    </row>
    <row r="22" spans="1:10" ht="12" customHeight="1" x14ac:dyDescent="0.2">
      <c r="A22" s="118"/>
      <c r="B22" s="339"/>
      <c r="C22" s="339"/>
      <c r="D22" s="339"/>
      <c r="E22" s="339"/>
      <c r="F22" s="339"/>
      <c r="G22" s="339"/>
      <c r="H22" s="339"/>
      <c r="I22" s="339"/>
      <c r="J22" s="340"/>
    </row>
    <row r="23" spans="1:10" ht="12" customHeight="1" x14ac:dyDescent="0.2">
      <c r="A23" s="118"/>
      <c r="B23" s="339" t="s">
        <v>328</v>
      </c>
      <c r="C23" s="339"/>
      <c r="D23" s="339"/>
      <c r="E23" s="339"/>
      <c r="F23" s="339"/>
      <c r="G23" s="339"/>
      <c r="H23" s="339"/>
      <c r="I23" s="339"/>
      <c r="J23" s="340"/>
    </row>
    <row r="24" spans="1:10" ht="12" customHeight="1" x14ac:dyDescent="0.2">
      <c r="A24" s="118"/>
      <c r="B24" s="339"/>
      <c r="C24" s="339"/>
      <c r="D24" s="339"/>
      <c r="E24" s="339"/>
      <c r="F24" s="339"/>
      <c r="G24" s="339"/>
      <c r="H24" s="339"/>
      <c r="I24" s="339"/>
      <c r="J24" s="340"/>
    </row>
    <row r="25" spans="1:10" ht="12" customHeight="1" x14ac:dyDescent="0.2">
      <c r="A25" s="118"/>
      <c r="B25" s="339"/>
      <c r="C25" s="339"/>
      <c r="D25" s="339"/>
      <c r="E25" s="339"/>
      <c r="F25" s="339"/>
      <c r="G25" s="339"/>
      <c r="H25" s="339"/>
      <c r="I25" s="339"/>
      <c r="J25" s="340"/>
    </row>
    <row r="26" spans="1:10" s="20" customFormat="1" ht="12" customHeight="1" x14ac:dyDescent="0.2">
      <c r="A26" s="131"/>
      <c r="B26" s="339" t="s">
        <v>286</v>
      </c>
      <c r="C26" s="339"/>
      <c r="D26" s="339"/>
      <c r="E26" s="339"/>
      <c r="F26" s="339"/>
      <c r="G26" s="339"/>
      <c r="H26" s="339"/>
      <c r="I26" s="339"/>
      <c r="J26" s="340"/>
    </row>
    <row r="27" spans="1:10" s="20" customFormat="1" ht="12" customHeight="1" x14ac:dyDescent="0.2">
      <c r="A27" s="131"/>
      <c r="B27" s="339"/>
      <c r="C27" s="339"/>
      <c r="D27" s="339"/>
      <c r="E27" s="339"/>
      <c r="F27" s="339"/>
      <c r="G27" s="339"/>
      <c r="H27" s="339"/>
      <c r="I27" s="339"/>
      <c r="J27" s="340"/>
    </row>
    <row r="28" spans="1:10" s="20" customFormat="1" ht="12" customHeight="1" x14ac:dyDescent="0.2">
      <c r="A28" s="131"/>
      <c r="B28" s="339"/>
      <c r="C28" s="339"/>
      <c r="D28" s="339"/>
      <c r="E28" s="339"/>
      <c r="F28" s="339"/>
      <c r="G28" s="339"/>
      <c r="H28" s="339"/>
      <c r="I28" s="339"/>
      <c r="J28" s="340"/>
    </row>
    <row r="29" spans="1:10" s="20" customFormat="1" ht="12" customHeight="1" x14ac:dyDescent="0.2">
      <c r="A29" s="131"/>
      <c r="B29" s="339"/>
      <c r="C29" s="339"/>
      <c r="D29" s="339"/>
      <c r="E29" s="339"/>
      <c r="F29" s="339"/>
      <c r="G29" s="339"/>
      <c r="H29" s="339"/>
      <c r="I29" s="339"/>
      <c r="J29" s="340"/>
    </row>
    <row r="30" spans="1:10" s="20" customFormat="1" ht="12" customHeight="1" x14ac:dyDescent="0.2">
      <c r="A30" s="131"/>
      <c r="B30" s="339"/>
      <c r="C30" s="339"/>
      <c r="D30" s="339"/>
      <c r="E30" s="339"/>
      <c r="F30" s="339"/>
      <c r="G30" s="339"/>
      <c r="H30" s="339"/>
      <c r="I30" s="339"/>
      <c r="J30" s="340"/>
    </row>
    <row r="31" spans="1:10" s="20" customFormat="1" ht="12" customHeight="1" x14ac:dyDescent="0.2">
      <c r="A31" s="131"/>
      <c r="B31" s="339"/>
      <c r="C31" s="339"/>
      <c r="D31" s="339"/>
      <c r="E31" s="339"/>
      <c r="F31" s="339"/>
      <c r="G31" s="339"/>
      <c r="H31" s="339"/>
      <c r="I31" s="339"/>
      <c r="J31" s="340"/>
    </row>
    <row r="32" spans="1:10" ht="12" customHeight="1" x14ac:dyDescent="0.2">
      <c r="A32" s="118"/>
      <c r="B32" s="339" t="s">
        <v>329</v>
      </c>
      <c r="C32" s="339"/>
      <c r="D32" s="339"/>
      <c r="E32" s="339"/>
      <c r="F32" s="339"/>
      <c r="G32" s="339"/>
      <c r="H32" s="339"/>
      <c r="I32" s="339"/>
      <c r="J32" s="340"/>
    </row>
    <row r="33" spans="1:10" ht="12" customHeight="1" x14ac:dyDescent="0.2">
      <c r="A33" s="118"/>
      <c r="B33" s="339"/>
      <c r="C33" s="339"/>
      <c r="D33" s="339"/>
      <c r="E33" s="339"/>
      <c r="F33" s="339"/>
      <c r="G33" s="339"/>
      <c r="H33" s="339"/>
      <c r="I33" s="339"/>
      <c r="J33" s="340"/>
    </row>
    <row r="34" spans="1:10" ht="12" customHeight="1" x14ac:dyDescent="0.2">
      <c r="A34" s="118"/>
      <c r="B34" s="339"/>
      <c r="C34" s="339"/>
      <c r="D34" s="339"/>
      <c r="E34" s="339"/>
      <c r="F34" s="339"/>
      <c r="G34" s="339"/>
      <c r="H34" s="339"/>
      <c r="I34" s="339"/>
      <c r="J34" s="340"/>
    </row>
    <row r="35" spans="1:10" ht="12" customHeight="1" x14ac:dyDescent="0.2">
      <c r="A35" s="118"/>
      <c r="B35" s="339"/>
      <c r="C35" s="339"/>
      <c r="D35" s="339"/>
      <c r="E35" s="339"/>
      <c r="F35" s="339"/>
      <c r="G35" s="339"/>
      <c r="H35" s="339"/>
      <c r="I35" s="339"/>
      <c r="J35" s="340"/>
    </row>
    <row r="36" spans="1:10" ht="12" customHeight="1" x14ac:dyDescent="0.2">
      <c r="A36" s="118"/>
      <c r="B36" s="339"/>
      <c r="C36" s="339"/>
      <c r="D36" s="339"/>
      <c r="E36" s="339"/>
      <c r="F36" s="339"/>
      <c r="G36" s="339"/>
      <c r="H36" s="339"/>
      <c r="I36" s="339"/>
      <c r="J36" s="340"/>
    </row>
    <row r="37" spans="1:10" ht="12" customHeight="1" x14ac:dyDescent="0.2">
      <c r="A37" s="118"/>
      <c r="B37" s="339"/>
      <c r="C37" s="339"/>
      <c r="D37" s="339"/>
      <c r="E37" s="339"/>
      <c r="F37" s="339"/>
      <c r="G37" s="339"/>
      <c r="H37" s="339"/>
      <c r="I37" s="339"/>
      <c r="J37" s="340"/>
    </row>
    <row r="38" spans="1:10" ht="12" customHeight="1" x14ac:dyDescent="0.2">
      <c r="A38" s="118"/>
      <c r="B38" s="339"/>
      <c r="C38" s="339"/>
      <c r="D38" s="339"/>
      <c r="E38" s="339"/>
      <c r="F38" s="339"/>
      <c r="G38" s="339"/>
      <c r="H38" s="339"/>
      <c r="I38" s="339"/>
      <c r="J38" s="340"/>
    </row>
    <row r="39" spans="1:10" ht="12" customHeight="1" x14ac:dyDescent="0.2">
      <c r="A39" s="118"/>
      <c r="B39" s="339" t="s">
        <v>330</v>
      </c>
      <c r="C39" s="339"/>
      <c r="D39" s="339"/>
      <c r="E39" s="339"/>
      <c r="F39" s="339"/>
      <c r="G39" s="339"/>
      <c r="H39" s="339"/>
      <c r="I39" s="339"/>
      <c r="J39" s="340"/>
    </row>
    <row r="40" spans="1:10" ht="12" customHeight="1" x14ac:dyDescent="0.2">
      <c r="A40" s="118"/>
      <c r="B40" s="339"/>
      <c r="C40" s="339"/>
      <c r="D40" s="339"/>
      <c r="E40" s="339"/>
      <c r="F40" s="339"/>
      <c r="G40" s="339"/>
      <c r="H40" s="339"/>
      <c r="I40" s="339"/>
      <c r="J40" s="340"/>
    </row>
    <row r="41" spans="1:10" ht="12" customHeight="1" x14ac:dyDescent="0.2">
      <c r="A41" s="118"/>
      <c r="B41" s="339"/>
      <c r="C41" s="339"/>
      <c r="D41" s="339"/>
      <c r="E41" s="339"/>
      <c r="F41" s="339"/>
      <c r="G41" s="339"/>
      <c r="H41" s="339"/>
      <c r="I41" s="339"/>
      <c r="J41" s="340"/>
    </row>
    <row r="42" spans="1:10" ht="12" customHeight="1" x14ac:dyDescent="0.2">
      <c r="A42" s="118"/>
      <c r="B42" s="339"/>
      <c r="C42" s="339"/>
      <c r="D42" s="339"/>
      <c r="E42" s="339"/>
      <c r="F42" s="339"/>
      <c r="G42" s="339"/>
      <c r="H42" s="339"/>
      <c r="I42" s="339"/>
      <c r="J42" s="340"/>
    </row>
    <row r="43" spans="1:10" ht="12" customHeight="1" x14ac:dyDescent="0.2">
      <c r="A43" s="118"/>
      <c r="B43" s="339"/>
      <c r="C43" s="339"/>
      <c r="D43" s="339"/>
      <c r="E43" s="339"/>
      <c r="F43" s="339"/>
      <c r="G43" s="339"/>
      <c r="H43" s="339"/>
      <c r="I43" s="339"/>
      <c r="J43" s="340"/>
    </row>
    <row r="44" spans="1:10" ht="12" customHeight="1" x14ac:dyDescent="0.2">
      <c r="A44" s="118"/>
      <c r="B44" s="339"/>
      <c r="C44" s="339"/>
      <c r="D44" s="339"/>
      <c r="E44" s="339"/>
      <c r="F44" s="339"/>
      <c r="G44" s="339"/>
      <c r="H44" s="339"/>
      <c r="I44" s="339"/>
      <c r="J44" s="340"/>
    </row>
    <row r="45" spans="1:10" ht="12" customHeight="1" x14ac:dyDescent="0.2">
      <c r="A45" s="118"/>
      <c r="B45" s="339"/>
      <c r="C45" s="339"/>
      <c r="D45" s="339"/>
      <c r="E45" s="339"/>
      <c r="F45" s="339"/>
      <c r="G45" s="339"/>
      <c r="H45" s="339"/>
      <c r="I45" s="339"/>
      <c r="J45" s="340"/>
    </row>
    <row r="46" spans="1:10" ht="12" customHeight="1" x14ac:dyDescent="0.2">
      <c r="A46" s="118"/>
      <c r="B46" s="339" t="s">
        <v>261</v>
      </c>
      <c r="C46" s="339"/>
      <c r="D46" s="339"/>
      <c r="E46" s="339"/>
      <c r="F46" s="339"/>
      <c r="G46" s="339"/>
      <c r="H46" s="339"/>
      <c r="I46" s="339"/>
      <c r="J46" s="340"/>
    </row>
    <row r="47" spans="1:10" ht="12" customHeight="1" x14ac:dyDescent="0.2">
      <c r="A47" s="118"/>
      <c r="B47" s="339"/>
      <c r="C47" s="339"/>
      <c r="D47" s="339"/>
      <c r="E47" s="339"/>
      <c r="F47" s="339"/>
      <c r="G47" s="339"/>
      <c r="H47" s="339"/>
      <c r="I47" s="339"/>
      <c r="J47" s="340"/>
    </row>
    <row r="48" spans="1:10" ht="12" customHeight="1" x14ac:dyDescent="0.2">
      <c r="A48" s="118"/>
      <c r="B48" s="339"/>
      <c r="C48" s="339"/>
      <c r="D48" s="339"/>
      <c r="E48" s="339"/>
      <c r="F48" s="339"/>
      <c r="G48" s="339"/>
      <c r="H48" s="339"/>
      <c r="I48" s="339"/>
      <c r="J48" s="340"/>
    </row>
    <row r="49" spans="1:10" ht="12" customHeight="1" x14ac:dyDescent="0.2">
      <c r="A49" s="118"/>
      <c r="B49" s="339" t="s">
        <v>331</v>
      </c>
      <c r="C49" s="339"/>
      <c r="D49" s="339"/>
      <c r="E49" s="339"/>
      <c r="F49" s="339"/>
      <c r="G49" s="339"/>
      <c r="H49" s="339"/>
      <c r="I49" s="339"/>
      <c r="J49" s="340"/>
    </row>
    <row r="50" spans="1:10" ht="12" customHeight="1" x14ac:dyDescent="0.2">
      <c r="A50" s="118"/>
      <c r="B50" s="339"/>
      <c r="C50" s="339"/>
      <c r="D50" s="339"/>
      <c r="E50" s="339"/>
      <c r="F50" s="339"/>
      <c r="G50" s="339"/>
      <c r="H50" s="339"/>
      <c r="I50" s="339"/>
      <c r="J50" s="340"/>
    </row>
    <row r="51" spans="1:10" ht="12" customHeight="1" x14ac:dyDescent="0.2">
      <c r="A51" s="118"/>
      <c r="B51" s="339"/>
      <c r="C51" s="339"/>
      <c r="D51" s="339"/>
      <c r="E51" s="339"/>
      <c r="F51" s="339"/>
      <c r="G51" s="339"/>
      <c r="H51" s="339"/>
      <c r="I51" s="339"/>
      <c r="J51" s="340"/>
    </row>
    <row r="52" spans="1:10" x14ac:dyDescent="0.2">
      <c r="A52" s="119"/>
      <c r="B52" s="113"/>
      <c r="C52" s="113"/>
      <c r="D52" s="113"/>
      <c r="E52" s="113"/>
      <c r="F52" s="113"/>
      <c r="G52" s="113"/>
      <c r="H52" s="113"/>
      <c r="I52" s="122"/>
      <c r="J52" s="114"/>
    </row>
    <row r="53" spans="1:10" ht="5.0999999999999996" customHeight="1" x14ac:dyDescent="0.2"/>
    <row r="54" spans="1:10" ht="15" customHeight="1" x14ac:dyDescent="0.2">
      <c r="A54" s="342" t="s">
        <v>267</v>
      </c>
      <c r="B54" s="342"/>
      <c r="C54" s="342"/>
      <c r="D54" s="342"/>
      <c r="E54" s="342"/>
      <c r="F54" s="342"/>
      <c r="G54" s="342"/>
      <c r="H54" s="342"/>
      <c r="I54" s="342"/>
      <c r="J54" s="342"/>
    </row>
    <row r="59" spans="1:10" x14ac:dyDescent="0.2">
      <c r="A59" s="341"/>
      <c r="B59" s="341"/>
      <c r="C59" s="341"/>
      <c r="D59" s="341"/>
      <c r="F59" s="336"/>
      <c r="G59" s="336"/>
      <c r="H59" s="336"/>
      <c r="I59" s="336"/>
      <c r="J59" s="336"/>
    </row>
    <row r="60" spans="1:10" x14ac:dyDescent="0.2">
      <c r="A60" s="345"/>
      <c r="B60" s="345"/>
      <c r="C60" s="345"/>
      <c r="D60" s="69">
        <f ca="1">IF('Seite 1'!$H$17="","",'Seite 1'!$H$17)</f>
        <v>44957</v>
      </c>
      <c r="F60" s="337"/>
      <c r="G60" s="337"/>
      <c r="H60" s="337"/>
      <c r="I60" s="337"/>
      <c r="J60" s="337"/>
    </row>
    <row r="61" spans="1:10" x14ac:dyDescent="0.2">
      <c r="A61" s="35" t="s">
        <v>84</v>
      </c>
      <c r="F61" s="334" t="s">
        <v>268</v>
      </c>
      <c r="G61" s="343"/>
      <c r="H61" s="343"/>
      <c r="I61" s="343"/>
      <c r="J61" s="343"/>
    </row>
    <row r="62" spans="1:10" x14ac:dyDescent="0.2">
      <c r="A62" s="35"/>
      <c r="F62" s="344"/>
      <c r="G62" s="344"/>
      <c r="H62" s="344"/>
      <c r="I62" s="344"/>
      <c r="J62" s="344"/>
    </row>
    <row r="63" spans="1:10" x14ac:dyDescent="0.2">
      <c r="A63" s="35"/>
      <c r="F63" s="17"/>
    </row>
    <row r="64" spans="1:10" x14ac:dyDescent="0.2">
      <c r="A64" s="35"/>
      <c r="F64" s="17"/>
    </row>
    <row r="65" spans="1:6" x14ac:dyDescent="0.2">
      <c r="A65" s="35"/>
      <c r="F65" s="17"/>
    </row>
    <row r="66" spans="1:6" x14ac:dyDescent="0.2">
      <c r="A66" s="35"/>
      <c r="F66" s="17"/>
    </row>
    <row r="67" spans="1:6" x14ac:dyDescent="0.2">
      <c r="A67" s="35"/>
      <c r="F67" s="17"/>
    </row>
    <row r="68" spans="1:6" x14ac:dyDescent="0.2">
      <c r="A68" s="35"/>
      <c r="F68" s="17"/>
    </row>
    <row r="69" spans="1:6" x14ac:dyDescent="0.2">
      <c r="A69" s="35"/>
      <c r="F69" s="17"/>
    </row>
    <row r="70" spans="1:6" ht="12" customHeight="1" x14ac:dyDescent="0.2">
      <c r="A70" s="71" t="str">
        <f>'Seite 1'!A68</f>
        <v>Antrag zur Förderung einer Verbraucherinsolvenzberatungsstelle</v>
      </c>
    </row>
    <row r="71" spans="1:6" ht="12" customHeight="1" x14ac:dyDescent="0.2">
      <c r="A71" s="71" t="str">
        <f>'Seite 1'!A69</f>
        <v>Formularversion: V 2.1 vom 31.01.23 - öffentlich -</v>
      </c>
    </row>
    <row r="73" spans="1:6" x14ac:dyDescent="0.2">
      <c r="A73" s="1"/>
    </row>
    <row r="74" spans="1:6" x14ac:dyDescent="0.2">
      <c r="A74" s="1"/>
      <c r="C74" s="3"/>
    </row>
  </sheetData>
  <sheetProtection password="EDE9" sheet="1" objects="1" scenarios="1" selectLockedCells="1"/>
  <mergeCells count="18">
    <mergeCell ref="F61:J62"/>
    <mergeCell ref="B32:J38"/>
    <mergeCell ref="B39:J45"/>
    <mergeCell ref="B46:J48"/>
    <mergeCell ref="B49:J51"/>
    <mergeCell ref="A60:C60"/>
    <mergeCell ref="F59:J59"/>
    <mergeCell ref="F60:J60"/>
    <mergeCell ref="B23:J25"/>
    <mergeCell ref="B20:J22"/>
    <mergeCell ref="A59:D59"/>
    <mergeCell ref="A54:J54"/>
    <mergeCell ref="B26:J31"/>
    <mergeCell ref="H1:J1"/>
    <mergeCell ref="B14:J15"/>
    <mergeCell ref="B7:J8"/>
    <mergeCell ref="B9:J13"/>
    <mergeCell ref="B16:J19"/>
  </mergeCells>
  <phoneticPr fontId="3" type="noConversion"/>
  <conditionalFormatting sqref="H1:I1">
    <cfRule type="cellIs" dxfId="4" priority="1" stopIfTrue="1" operator="equal">
      <formula>0</formula>
    </cfRule>
  </conditionalFormatting>
  <pageMargins left="0.78740157480314965" right="0.19685039370078741" top="0.19685039370078741" bottom="0.19685039370078741" header="0.19685039370078741" footer="0.19685039370078741"/>
  <pageSetup paperSize="9" scale="9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nchor moveWithCells="1">
                  <from>
                    <xdr:col>1</xdr:col>
                    <xdr:colOff>9525</xdr:colOff>
                    <xdr:row>6</xdr:row>
                    <xdr:rowOff>19050</xdr:rowOff>
                  </from>
                  <to>
                    <xdr:col>1</xdr:col>
                    <xdr:colOff>314325</xdr:colOff>
                    <xdr:row>7</xdr:row>
                    <xdr:rowOff>85725</xdr:rowOff>
                  </to>
                </anchor>
              </controlPr>
            </control>
          </mc:Choice>
        </mc:AlternateContent>
        <mc:AlternateContent xmlns:mc="http://schemas.openxmlformats.org/markup-compatibility/2006">
          <mc:Choice Requires="x14">
            <control shapeId="10265" r:id="rId5" name="Check Box 25">
              <controlPr defaultSize="0" autoFill="0" autoLine="0" autoPict="0">
                <anchor moveWithCells="1">
                  <from>
                    <xdr:col>1</xdr:col>
                    <xdr:colOff>9525</xdr:colOff>
                    <xdr:row>8</xdr:row>
                    <xdr:rowOff>19050</xdr:rowOff>
                  </from>
                  <to>
                    <xdr:col>1</xdr:col>
                    <xdr:colOff>314325</xdr:colOff>
                    <xdr:row>9</xdr:row>
                    <xdr:rowOff>85725</xdr:rowOff>
                  </to>
                </anchor>
              </controlPr>
            </control>
          </mc:Choice>
        </mc:AlternateContent>
        <mc:AlternateContent xmlns:mc="http://schemas.openxmlformats.org/markup-compatibility/2006">
          <mc:Choice Requires="x14">
            <control shapeId="10266" r:id="rId6" name="Check Box 26">
              <controlPr defaultSize="0" autoFill="0" autoLine="0" autoPict="0">
                <anchor moveWithCells="1">
                  <from>
                    <xdr:col>1</xdr:col>
                    <xdr:colOff>9525</xdr:colOff>
                    <xdr:row>13</xdr:row>
                    <xdr:rowOff>19050</xdr:rowOff>
                  </from>
                  <to>
                    <xdr:col>1</xdr:col>
                    <xdr:colOff>314325</xdr:colOff>
                    <xdr:row>14</xdr:row>
                    <xdr:rowOff>85725</xdr:rowOff>
                  </to>
                </anchor>
              </controlPr>
            </control>
          </mc:Choice>
        </mc:AlternateContent>
        <mc:AlternateContent xmlns:mc="http://schemas.openxmlformats.org/markup-compatibility/2006">
          <mc:Choice Requires="x14">
            <control shapeId="10267" r:id="rId7" name="Check Box 27">
              <controlPr defaultSize="0" autoFill="0" autoLine="0" autoPict="0">
                <anchor moveWithCells="1">
                  <from>
                    <xdr:col>1</xdr:col>
                    <xdr:colOff>9525</xdr:colOff>
                    <xdr:row>15</xdr:row>
                    <xdr:rowOff>19050</xdr:rowOff>
                  </from>
                  <to>
                    <xdr:col>1</xdr:col>
                    <xdr:colOff>314325</xdr:colOff>
                    <xdr:row>16</xdr:row>
                    <xdr:rowOff>85725</xdr:rowOff>
                  </to>
                </anchor>
              </controlPr>
            </control>
          </mc:Choice>
        </mc:AlternateContent>
        <mc:AlternateContent xmlns:mc="http://schemas.openxmlformats.org/markup-compatibility/2006">
          <mc:Choice Requires="x14">
            <control shapeId="10268" r:id="rId8" name="Check Box 28">
              <controlPr defaultSize="0" autoFill="0" autoLine="0" autoPict="0">
                <anchor moveWithCells="1">
                  <from>
                    <xdr:col>1</xdr:col>
                    <xdr:colOff>9525</xdr:colOff>
                    <xdr:row>22</xdr:row>
                    <xdr:rowOff>0</xdr:rowOff>
                  </from>
                  <to>
                    <xdr:col>1</xdr:col>
                    <xdr:colOff>314325</xdr:colOff>
                    <xdr:row>23</xdr:row>
                    <xdr:rowOff>66675</xdr:rowOff>
                  </to>
                </anchor>
              </controlPr>
            </control>
          </mc:Choice>
        </mc:AlternateContent>
        <mc:AlternateContent xmlns:mc="http://schemas.openxmlformats.org/markup-compatibility/2006">
          <mc:Choice Requires="x14">
            <control shapeId="10271" r:id="rId9" name="Check Box 31">
              <controlPr defaultSize="0" autoFill="0" autoLine="0" autoPict="0">
                <anchor moveWithCells="1">
                  <from>
                    <xdr:col>1</xdr:col>
                    <xdr:colOff>9525</xdr:colOff>
                    <xdr:row>31</xdr:row>
                    <xdr:rowOff>9525</xdr:rowOff>
                  </from>
                  <to>
                    <xdr:col>1</xdr:col>
                    <xdr:colOff>314325</xdr:colOff>
                    <xdr:row>32</xdr:row>
                    <xdr:rowOff>76200</xdr:rowOff>
                  </to>
                </anchor>
              </controlPr>
            </control>
          </mc:Choice>
        </mc:AlternateContent>
        <mc:AlternateContent xmlns:mc="http://schemas.openxmlformats.org/markup-compatibility/2006">
          <mc:Choice Requires="x14">
            <control shapeId="10272" r:id="rId10" name="Check Box 32">
              <controlPr defaultSize="0" autoFill="0" autoLine="0" autoPict="0">
                <anchor moveWithCells="1">
                  <from>
                    <xdr:col>1</xdr:col>
                    <xdr:colOff>9525</xdr:colOff>
                    <xdr:row>38</xdr:row>
                    <xdr:rowOff>9525</xdr:rowOff>
                  </from>
                  <to>
                    <xdr:col>1</xdr:col>
                    <xdr:colOff>314325</xdr:colOff>
                    <xdr:row>39</xdr:row>
                    <xdr:rowOff>76200</xdr:rowOff>
                  </to>
                </anchor>
              </controlPr>
            </control>
          </mc:Choice>
        </mc:AlternateContent>
        <mc:AlternateContent xmlns:mc="http://schemas.openxmlformats.org/markup-compatibility/2006">
          <mc:Choice Requires="x14">
            <control shapeId="10273" r:id="rId11" name="Check Box 33">
              <controlPr defaultSize="0" autoFill="0" autoLine="0" autoPict="0">
                <anchor moveWithCells="1">
                  <from>
                    <xdr:col>1</xdr:col>
                    <xdr:colOff>9525</xdr:colOff>
                    <xdr:row>45</xdr:row>
                    <xdr:rowOff>19050</xdr:rowOff>
                  </from>
                  <to>
                    <xdr:col>1</xdr:col>
                    <xdr:colOff>314325</xdr:colOff>
                    <xdr:row>46</xdr:row>
                    <xdr:rowOff>85725</xdr:rowOff>
                  </to>
                </anchor>
              </controlPr>
            </control>
          </mc:Choice>
        </mc:AlternateContent>
        <mc:AlternateContent xmlns:mc="http://schemas.openxmlformats.org/markup-compatibility/2006">
          <mc:Choice Requires="x14">
            <control shapeId="10279" r:id="rId12" name="Check Box 39">
              <controlPr defaultSize="0" autoFill="0" autoLine="0" autoPict="0">
                <anchor moveWithCells="1">
                  <from>
                    <xdr:col>1</xdr:col>
                    <xdr:colOff>9525</xdr:colOff>
                    <xdr:row>48</xdr:row>
                    <xdr:rowOff>19050</xdr:rowOff>
                  </from>
                  <to>
                    <xdr:col>1</xdr:col>
                    <xdr:colOff>314325</xdr:colOff>
                    <xdr:row>49</xdr:row>
                    <xdr:rowOff>85725</xdr:rowOff>
                  </to>
                </anchor>
              </controlPr>
            </control>
          </mc:Choice>
        </mc:AlternateContent>
        <mc:AlternateContent xmlns:mc="http://schemas.openxmlformats.org/markup-compatibility/2006">
          <mc:Choice Requires="x14">
            <control shapeId="10280" r:id="rId13" name="Check Box 40">
              <controlPr defaultSize="0" autoFill="0" autoLine="0" autoPict="0">
                <anchor moveWithCells="1">
                  <from>
                    <xdr:col>1</xdr:col>
                    <xdr:colOff>0</xdr:colOff>
                    <xdr:row>19</xdr:row>
                    <xdr:rowOff>9525</xdr:rowOff>
                  </from>
                  <to>
                    <xdr:col>1</xdr:col>
                    <xdr:colOff>304800</xdr:colOff>
                    <xdr:row>20</xdr:row>
                    <xdr:rowOff>76200</xdr:rowOff>
                  </to>
                </anchor>
              </controlPr>
            </control>
          </mc:Choice>
        </mc:AlternateContent>
        <mc:AlternateContent xmlns:mc="http://schemas.openxmlformats.org/markup-compatibility/2006">
          <mc:Choice Requires="x14">
            <control shapeId="10281" r:id="rId14" name="Check Box 41">
              <controlPr defaultSize="0" autoFill="0" autoLine="0" autoPict="0">
                <anchor moveWithCells="1">
                  <from>
                    <xdr:col>4</xdr:col>
                    <xdr:colOff>657225</xdr:colOff>
                    <xdr:row>27</xdr:row>
                    <xdr:rowOff>9525</xdr:rowOff>
                  </from>
                  <to>
                    <xdr:col>6</xdr:col>
                    <xdr:colOff>495300</xdr:colOff>
                    <xdr:row>28</xdr:row>
                    <xdr:rowOff>76200</xdr:rowOff>
                  </to>
                </anchor>
              </controlPr>
            </control>
          </mc:Choice>
        </mc:AlternateContent>
        <mc:AlternateContent xmlns:mc="http://schemas.openxmlformats.org/markup-compatibility/2006">
          <mc:Choice Requires="x14">
            <control shapeId="10282" r:id="rId15" name="Check Box 42">
              <controlPr defaultSize="0" autoFill="0" autoLine="0" autoPict="0">
                <anchor moveWithCells="1">
                  <from>
                    <xdr:col>4</xdr:col>
                    <xdr:colOff>657225</xdr:colOff>
                    <xdr:row>25</xdr:row>
                    <xdr:rowOff>28575</xdr:rowOff>
                  </from>
                  <to>
                    <xdr:col>6</xdr:col>
                    <xdr:colOff>495300</xdr:colOff>
                    <xdr:row>26</xdr:row>
                    <xdr:rowOff>95250</xdr:rowOff>
                  </to>
                </anchor>
              </controlPr>
            </control>
          </mc:Choice>
        </mc:AlternateContent>
        <mc:AlternateContent xmlns:mc="http://schemas.openxmlformats.org/markup-compatibility/2006">
          <mc:Choice Requires="x14">
            <control shapeId="10283" r:id="rId16" name="Check Box 43">
              <controlPr defaultSize="0" autoFill="0" autoLine="0" autoPict="0">
                <anchor moveWithCells="1">
                  <from>
                    <xdr:col>1</xdr:col>
                    <xdr:colOff>9525</xdr:colOff>
                    <xdr:row>25</xdr:row>
                    <xdr:rowOff>9525</xdr:rowOff>
                  </from>
                  <to>
                    <xdr:col>1</xdr:col>
                    <xdr:colOff>314325</xdr:colOff>
                    <xdr:row>26</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35"/>
  <sheetViews>
    <sheetView showGridLines="0" workbookViewId="0">
      <selection activeCell="A9" sqref="A9:D9"/>
    </sheetView>
  </sheetViews>
  <sheetFormatPr baseColWidth="10" defaultColWidth="11.42578125" defaultRowHeight="12" x14ac:dyDescent="0.2"/>
  <cols>
    <col min="1" max="1" width="5.7109375" style="25" customWidth="1"/>
    <col min="2" max="9" width="10.7109375" style="1" customWidth="1"/>
    <col min="10" max="16384" width="11.42578125" style="1"/>
  </cols>
  <sheetData>
    <row r="1" spans="1:9" ht="15" customHeight="1" x14ac:dyDescent="0.2">
      <c r="A1" s="21" t="s">
        <v>28</v>
      </c>
      <c r="B1" s="3"/>
      <c r="C1" s="3"/>
      <c r="D1" s="18"/>
      <c r="E1" s="13"/>
      <c r="F1" s="13"/>
      <c r="G1" s="144" t="s">
        <v>287</v>
      </c>
      <c r="H1" s="298" t="str">
        <f>'Seite 1'!H18</f>
        <v>F-INS</v>
      </c>
      <c r="I1" s="338"/>
    </row>
    <row r="2" spans="1:9" ht="15" customHeight="1" x14ac:dyDescent="0.2">
      <c r="A2" s="23"/>
      <c r="B2" s="3"/>
      <c r="C2" s="3"/>
      <c r="D2" s="3"/>
      <c r="G2" s="6"/>
      <c r="H2" s="14"/>
      <c r="I2" s="72" t="str">
        <f>'Seite 1'!A68</f>
        <v>Antrag zur Förderung einer Verbraucherinsolvenzberatungsstelle</v>
      </c>
    </row>
    <row r="3" spans="1:9" ht="15" customHeight="1" x14ac:dyDescent="0.2">
      <c r="A3" s="23"/>
      <c r="B3" s="3"/>
      <c r="C3" s="3"/>
      <c r="D3" s="3"/>
      <c r="G3" s="6"/>
      <c r="H3" s="14"/>
      <c r="I3" s="73" t="str">
        <f>'Seite 1'!A69</f>
        <v>Formularversion: V 2.1 vom 31.01.23 - öffentlich -</v>
      </c>
    </row>
    <row r="4" spans="1:9" ht="5.0999999999999996" customHeight="1" x14ac:dyDescent="0.2"/>
    <row r="5" spans="1:9" s="53" customFormat="1" ht="30" customHeight="1" x14ac:dyDescent="0.2">
      <c r="A5" s="283" t="s">
        <v>66</v>
      </c>
      <c r="B5" s="283"/>
      <c r="C5" s="372"/>
      <c r="D5" s="373">
        <f>'Seite 1'!D22</f>
        <v>0</v>
      </c>
      <c r="E5" s="374"/>
      <c r="F5" s="374"/>
      <c r="G5" s="374"/>
      <c r="H5" s="374"/>
      <c r="I5" s="375"/>
    </row>
    <row r="6" spans="1:9" ht="5.0999999999999996" customHeight="1" x14ac:dyDescent="0.2"/>
    <row r="7" spans="1:9" ht="21.95" customHeight="1" x14ac:dyDescent="0.2">
      <c r="A7" s="354" t="s">
        <v>29</v>
      </c>
      <c r="B7" s="354"/>
      <c r="C7" s="354"/>
      <c r="D7" s="354"/>
      <c r="E7" s="355" t="s">
        <v>30</v>
      </c>
      <c r="F7" s="356"/>
      <c r="G7" s="359" t="s">
        <v>31</v>
      </c>
      <c r="H7" s="360"/>
      <c r="I7" s="361"/>
    </row>
    <row r="8" spans="1:9" ht="21.95" customHeight="1" x14ac:dyDescent="0.2">
      <c r="A8" s="365" t="s">
        <v>32</v>
      </c>
      <c r="B8" s="365"/>
      <c r="C8" s="365"/>
      <c r="D8" s="365"/>
      <c r="E8" s="357"/>
      <c r="F8" s="358"/>
      <c r="G8" s="362"/>
      <c r="H8" s="363"/>
      <c r="I8" s="364"/>
    </row>
    <row r="9" spans="1:9" ht="42" customHeight="1" x14ac:dyDescent="0.2">
      <c r="A9" s="347"/>
      <c r="B9" s="347"/>
      <c r="C9" s="347"/>
      <c r="D9" s="347"/>
      <c r="E9" s="348"/>
      <c r="F9" s="349"/>
      <c r="G9" s="366"/>
      <c r="H9" s="367"/>
      <c r="I9" s="368"/>
    </row>
    <row r="10" spans="1:9" ht="42" customHeight="1" x14ac:dyDescent="0.2">
      <c r="A10" s="346"/>
      <c r="B10" s="346"/>
      <c r="C10" s="346"/>
      <c r="D10" s="346"/>
      <c r="E10" s="350"/>
      <c r="F10" s="351"/>
      <c r="G10" s="369"/>
      <c r="H10" s="370"/>
      <c r="I10" s="371"/>
    </row>
    <row r="11" spans="1:9" ht="42" customHeight="1" x14ac:dyDescent="0.2">
      <c r="A11" s="347"/>
      <c r="B11" s="347"/>
      <c r="C11" s="347"/>
      <c r="D11" s="347"/>
      <c r="E11" s="348"/>
      <c r="F11" s="349"/>
      <c r="G11" s="366"/>
      <c r="H11" s="367"/>
      <c r="I11" s="368"/>
    </row>
    <row r="12" spans="1:9" ht="42" customHeight="1" x14ac:dyDescent="0.2">
      <c r="A12" s="346"/>
      <c r="B12" s="346"/>
      <c r="C12" s="346"/>
      <c r="D12" s="346"/>
      <c r="E12" s="350"/>
      <c r="F12" s="351"/>
      <c r="G12" s="369"/>
      <c r="H12" s="370"/>
      <c r="I12" s="371"/>
    </row>
    <row r="13" spans="1:9" ht="42" customHeight="1" x14ac:dyDescent="0.2">
      <c r="A13" s="347"/>
      <c r="B13" s="347"/>
      <c r="C13" s="347"/>
      <c r="D13" s="347"/>
      <c r="E13" s="348"/>
      <c r="F13" s="349"/>
      <c r="G13" s="366"/>
      <c r="H13" s="367"/>
      <c r="I13" s="368"/>
    </row>
    <row r="14" spans="1:9" ht="42" customHeight="1" x14ac:dyDescent="0.2">
      <c r="A14" s="346"/>
      <c r="B14" s="346"/>
      <c r="C14" s="346"/>
      <c r="D14" s="346"/>
      <c r="E14" s="350"/>
      <c r="F14" s="351"/>
      <c r="G14" s="369"/>
      <c r="H14" s="370"/>
      <c r="I14" s="371"/>
    </row>
    <row r="15" spans="1:9" ht="42" customHeight="1" x14ac:dyDescent="0.2">
      <c r="A15" s="347"/>
      <c r="B15" s="347"/>
      <c r="C15" s="347"/>
      <c r="D15" s="347"/>
      <c r="E15" s="348"/>
      <c r="F15" s="349"/>
      <c r="G15" s="366"/>
      <c r="H15" s="367"/>
      <c r="I15" s="368"/>
    </row>
    <row r="16" spans="1:9" ht="42" customHeight="1" x14ac:dyDescent="0.2">
      <c r="A16" s="346"/>
      <c r="B16" s="346"/>
      <c r="C16" s="346"/>
      <c r="D16" s="346"/>
      <c r="E16" s="350"/>
      <c r="F16" s="351"/>
      <c r="G16" s="369"/>
      <c r="H16" s="370"/>
      <c r="I16" s="371"/>
    </row>
    <row r="17" spans="1:9" ht="42" customHeight="1" x14ac:dyDescent="0.2">
      <c r="A17" s="347"/>
      <c r="B17" s="347"/>
      <c r="C17" s="347"/>
      <c r="D17" s="347"/>
      <c r="E17" s="348"/>
      <c r="F17" s="349"/>
      <c r="G17" s="366"/>
      <c r="H17" s="367"/>
      <c r="I17" s="368"/>
    </row>
    <row r="18" spans="1:9" ht="42" customHeight="1" x14ac:dyDescent="0.2">
      <c r="A18" s="346"/>
      <c r="B18" s="346"/>
      <c r="C18" s="346"/>
      <c r="D18" s="346"/>
      <c r="E18" s="350"/>
      <c r="F18" s="351"/>
      <c r="G18" s="369"/>
      <c r="H18" s="370"/>
      <c r="I18" s="371"/>
    </row>
    <row r="19" spans="1:9" ht="42" customHeight="1" x14ac:dyDescent="0.2">
      <c r="A19" s="347"/>
      <c r="B19" s="347"/>
      <c r="C19" s="347"/>
      <c r="D19" s="347"/>
      <c r="E19" s="348"/>
      <c r="F19" s="349"/>
      <c r="G19" s="366"/>
      <c r="H19" s="367"/>
      <c r="I19" s="368"/>
    </row>
    <row r="20" spans="1:9" ht="42" customHeight="1" x14ac:dyDescent="0.2">
      <c r="A20" s="346"/>
      <c r="B20" s="346"/>
      <c r="C20" s="346"/>
      <c r="D20" s="346"/>
      <c r="E20" s="350"/>
      <c r="F20" s="351"/>
      <c r="G20" s="369"/>
      <c r="H20" s="370"/>
      <c r="I20" s="371"/>
    </row>
    <row r="21" spans="1:9" ht="12" customHeight="1" x14ac:dyDescent="0.2"/>
    <row r="22" spans="1:9" ht="12" customHeight="1" x14ac:dyDescent="0.2">
      <c r="A22" s="25" t="s">
        <v>33</v>
      </c>
    </row>
    <row r="23" spans="1:9" ht="12" customHeight="1" x14ac:dyDescent="0.2"/>
    <row r="24" spans="1:9" ht="12" customHeight="1" x14ac:dyDescent="0.2"/>
    <row r="25" spans="1:9" ht="12" customHeight="1" x14ac:dyDescent="0.2"/>
    <row r="26" spans="1:9" ht="12" customHeight="1" x14ac:dyDescent="0.2"/>
    <row r="27" spans="1:9" ht="12" customHeight="1" x14ac:dyDescent="0.2"/>
    <row r="28" spans="1:9" x14ac:dyDescent="0.2">
      <c r="A28" s="341"/>
      <c r="B28" s="341"/>
      <c r="C28" s="341"/>
      <c r="D28" s="341"/>
      <c r="F28" s="336"/>
      <c r="G28" s="336"/>
      <c r="H28" s="336"/>
      <c r="I28" s="336"/>
    </row>
    <row r="29" spans="1:9" x14ac:dyDescent="0.2">
      <c r="A29" s="345"/>
      <c r="B29" s="345"/>
      <c r="C29" s="345"/>
      <c r="D29" s="345"/>
      <c r="F29" s="337"/>
      <c r="G29" s="337"/>
      <c r="H29" s="337"/>
      <c r="I29" s="337"/>
    </row>
    <row r="30" spans="1:9" x14ac:dyDescent="0.2">
      <c r="A30" s="35" t="s">
        <v>84</v>
      </c>
      <c r="F30" s="334" t="s">
        <v>269</v>
      </c>
      <c r="G30" s="343"/>
      <c r="H30" s="343"/>
      <c r="I30" s="343"/>
    </row>
    <row r="31" spans="1:9" x14ac:dyDescent="0.2">
      <c r="A31" s="35"/>
      <c r="F31" s="344"/>
      <c r="G31" s="344"/>
      <c r="H31" s="344"/>
      <c r="I31" s="344"/>
    </row>
    <row r="32" spans="1:9" ht="12" customHeight="1" x14ac:dyDescent="0.2"/>
    <row r="33" spans="6:9" ht="12" customHeight="1" x14ac:dyDescent="0.2">
      <c r="F33" s="352"/>
      <c r="G33" s="352"/>
      <c r="H33" s="352"/>
      <c r="I33" s="352"/>
    </row>
    <row r="34" spans="6:9" ht="12" customHeight="1" x14ac:dyDescent="0.2">
      <c r="F34" s="353"/>
      <c r="G34" s="353"/>
      <c r="H34" s="353"/>
      <c r="I34" s="353"/>
    </row>
    <row r="35" spans="6:9" ht="12" customHeight="1" x14ac:dyDescent="0.2">
      <c r="F35" s="343" t="s">
        <v>34</v>
      </c>
      <c r="G35" s="343"/>
      <c r="H35" s="343"/>
      <c r="I35" s="343"/>
    </row>
  </sheetData>
  <sheetProtection password="EDE9" sheet="1" objects="1" scenarios="1" selectLockedCells="1"/>
  <mergeCells count="38">
    <mergeCell ref="F29:I29"/>
    <mergeCell ref="H1:I1"/>
    <mergeCell ref="A29:D29"/>
    <mergeCell ref="F30:I31"/>
    <mergeCell ref="A5:C5"/>
    <mergeCell ref="D5:I5"/>
    <mergeCell ref="A12:D12"/>
    <mergeCell ref="A28:D28"/>
    <mergeCell ref="A13:D13"/>
    <mergeCell ref="E13:F14"/>
    <mergeCell ref="G13:I14"/>
    <mergeCell ref="A14:D14"/>
    <mergeCell ref="A19:D19"/>
    <mergeCell ref="E19:F20"/>
    <mergeCell ref="G19:I20"/>
    <mergeCell ref="G15:I16"/>
    <mergeCell ref="F35:I35"/>
    <mergeCell ref="F33:I34"/>
    <mergeCell ref="A7:D7"/>
    <mergeCell ref="A9:D9"/>
    <mergeCell ref="E7:F8"/>
    <mergeCell ref="G7:I8"/>
    <mergeCell ref="A8:D8"/>
    <mergeCell ref="A18:D18"/>
    <mergeCell ref="E17:F18"/>
    <mergeCell ref="G17:I18"/>
    <mergeCell ref="A10:D10"/>
    <mergeCell ref="E9:F10"/>
    <mergeCell ref="G9:I10"/>
    <mergeCell ref="A11:D11"/>
    <mergeCell ref="E11:F12"/>
    <mergeCell ref="G11:I12"/>
    <mergeCell ref="F28:I28"/>
    <mergeCell ref="A20:D20"/>
    <mergeCell ref="A17:D17"/>
    <mergeCell ref="A15:D15"/>
    <mergeCell ref="A16:D16"/>
    <mergeCell ref="E15:F16"/>
  </mergeCells>
  <phoneticPr fontId="3" type="noConversion"/>
  <conditionalFormatting sqref="H1 D5:I5">
    <cfRule type="cellIs" dxfId="3" priority="1" stopIfTrue="1" operator="equal">
      <formula>0</formula>
    </cfRule>
  </conditionalFormatting>
  <dataValidations count="1">
    <dataValidation type="list" allowBlank="1" showErrorMessage="1" errorTitle="Verfügungsberechtigung" error="Bitte auswählen!_x000a_E-Einzeln_x000a_G-Gemeinsam" sqref="E9:F20">
      <formula1>"E-Einzeln,G-Gemeinsam"</formula1>
    </dataValidation>
  </dataValidations>
  <pageMargins left="0.78740157480314965" right="0.19685039370078741" top="0.19685039370078741" bottom="0.19685039370078741"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Y34"/>
  <sheetViews>
    <sheetView showGridLines="0" workbookViewId="0">
      <selection activeCell="A12" sqref="A12:D12"/>
    </sheetView>
  </sheetViews>
  <sheetFormatPr baseColWidth="10" defaultColWidth="11.42578125" defaultRowHeight="12" x14ac:dyDescent="0.2"/>
  <cols>
    <col min="1" max="1" width="5.7109375" style="196" customWidth="1"/>
    <col min="2" max="25" width="5.7109375" style="187" customWidth="1"/>
    <col min="26" max="16384" width="11.42578125" style="187"/>
  </cols>
  <sheetData>
    <row r="1" spans="1:25" ht="15" customHeight="1" x14ac:dyDescent="0.2">
      <c r="A1" s="97" t="s">
        <v>332</v>
      </c>
      <c r="B1" s="182"/>
      <c r="C1" s="97" t="s">
        <v>333</v>
      </c>
      <c r="D1" s="182"/>
      <c r="E1" s="183"/>
      <c r="F1" s="183"/>
      <c r="G1" s="184"/>
      <c r="H1" s="184"/>
      <c r="I1" s="184"/>
      <c r="J1" s="184"/>
      <c r="K1" s="184"/>
      <c r="L1" s="184"/>
      <c r="M1" s="184"/>
      <c r="N1" s="184"/>
      <c r="O1" s="184"/>
      <c r="P1" s="184"/>
      <c r="Q1" s="184"/>
      <c r="R1" s="184"/>
      <c r="S1" s="184"/>
      <c r="T1" s="184"/>
      <c r="U1" s="184"/>
      <c r="V1" s="185" t="s">
        <v>287</v>
      </c>
      <c r="W1" s="388" t="str">
        <f>'Seite 1'!H18</f>
        <v>F-INS</v>
      </c>
      <c r="X1" s="389"/>
      <c r="Y1" s="390"/>
    </row>
    <row r="2" spans="1:25" s="188" customFormat="1" ht="15" customHeight="1" x14ac:dyDescent="0.2">
      <c r="A2" s="397" t="s">
        <v>300</v>
      </c>
      <c r="B2" s="397"/>
      <c r="C2" s="397"/>
      <c r="D2" s="397"/>
      <c r="E2" s="397"/>
      <c r="F2" s="397"/>
      <c r="G2" s="397"/>
      <c r="H2" s="397"/>
      <c r="I2" s="397"/>
      <c r="J2" s="397"/>
      <c r="K2" s="397"/>
      <c r="L2" s="397"/>
      <c r="M2" s="397"/>
      <c r="N2" s="397"/>
      <c r="O2" s="397"/>
      <c r="P2" s="397"/>
      <c r="W2" s="189"/>
      <c r="X2" s="190"/>
      <c r="Y2" s="191" t="str">
        <f>'Seite 1'!A68</f>
        <v>Antrag zur Förderung einer Verbraucherinsolvenzberatungsstelle</v>
      </c>
    </row>
    <row r="3" spans="1:25" s="188" customFormat="1" ht="15" customHeight="1" x14ac:dyDescent="0.2">
      <c r="A3" s="397"/>
      <c r="B3" s="397"/>
      <c r="C3" s="397"/>
      <c r="D3" s="397"/>
      <c r="E3" s="397"/>
      <c r="F3" s="397"/>
      <c r="G3" s="397"/>
      <c r="H3" s="397"/>
      <c r="I3" s="397"/>
      <c r="J3" s="397"/>
      <c r="K3" s="397"/>
      <c r="L3" s="397"/>
      <c r="M3" s="397"/>
      <c r="N3" s="397"/>
      <c r="O3" s="397"/>
      <c r="P3" s="397"/>
      <c r="W3" s="189"/>
      <c r="X3" s="190"/>
      <c r="Y3" s="192" t="str">
        <f>'Seite 1'!A69</f>
        <v>Formularversion: V 2.1 vom 31.01.23 - öffentlich -</v>
      </c>
    </row>
    <row r="4" spans="1:25" s="182" customFormat="1" ht="15" customHeight="1" x14ac:dyDescent="0.2">
      <c r="A4" s="397"/>
      <c r="B4" s="397"/>
      <c r="C4" s="397"/>
      <c r="D4" s="397"/>
      <c r="E4" s="397"/>
      <c r="F4" s="397"/>
      <c r="G4" s="397"/>
      <c r="H4" s="397"/>
      <c r="I4" s="397"/>
      <c r="J4" s="397"/>
      <c r="K4" s="397"/>
      <c r="L4" s="397"/>
      <c r="M4" s="397"/>
      <c r="N4" s="397"/>
      <c r="O4" s="397"/>
      <c r="P4" s="397"/>
      <c r="Q4" s="238"/>
      <c r="R4" s="238"/>
      <c r="S4" s="238"/>
      <c r="T4" s="238"/>
      <c r="U4" s="238"/>
      <c r="V4" s="238"/>
      <c r="W4" s="238"/>
      <c r="X4" s="238"/>
      <c r="Y4" s="238"/>
    </row>
    <row r="5" spans="1:25" s="188" customFormat="1" ht="5.0999999999999996" customHeight="1" x14ac:dyDescent="0.2">
      <c r="A5" s="194"/>
      <c r="B5" s="194"/>
      <c r="C5" s="194"/>
      <c r="D5" s="194"/>
      <c r="E5" s="194"/>
      <c r="F5" s="194"/>
      <c r="G5" s="194"/>
      <c r="H5" s="194"/>
      <c r="I5" s="194"/>
      <c r="J5" s="194"/>
      <c r="K5" s="194"/>
      <c r="L5" s="194"/>
      <c r="M5" s="194"/>
      <c r="N5" s="194"/>
      <c r="O5" s="194"/>
      <c r="P5" s="194"/>
      <c r="Q5" s="194"/>
      <c r="R5" s="194"/>
      <c r="S5" s="194"/>
      <c r="T5" s="194"/>
      <c r="U5" s="194"/>
      <c r="V5" s="194"/>
      <c r="W5" s="194"/>
      <c r="X5" s="194"/>
      <c r="Y5" s="194"/>
    </row>
    <row r="6" spans="1:25" s="188" customFormat="1" ht="18" customHeight="1" x14ac:dyDescent="0.2">
      <c r="A6" s="393" t="s">
        <v>249</v>
      </c>
      <c r="B6" s="394"/>
      <c r="C6" s="394"/>
      <c r="D6" s="394"/>
      <c r="E6" s="394"/>
      <c r="F6" s="394"/>
      <c r="G6" s="394"/>
      <c r="H6" s="394"/>
      <c r="I6" s="394"/>
      <c r="J6" s="394"/>
      <c r="K6" s="394"/>
      <c r="L6" s="394"/>
      <c r="M6" s="394"/>
      <c r="N6" s="394"/>
      <c r="O6" s="394"/>
      <c r="P6" s="394"/>
      <c r="Q6" s="394"/>
      <c r="R6" s="394"/>
      <c r="S6" s="394"/>
      <c r="T6" s="394"/>
      <c r="U6" s="394"/>
      <c r="V6" s="394"/>
      <c r="W6" s="394"/>
      <c r="X6" s="394"/>
      <c r="Y6" s="395"/>
    </row>
    <row r="7" spans="1:25" s="188" customFormat="1" ht="12" customHeight="1" x14ac:dyDescent="0.2">
      <c r="A7" s="380" t="s">
        <v>91</v>
      </c>
      <c r="B7" s="380"/>
      <c r="C7" s="380"/>
      <c r="D7" s="380"/>
      <c r="E7" s="386" t="s">
        <v>109</v>
      </c>
      <c r="F7" s="386"/>
      <c r="G7" s="386"/>
      <c r="H7" s="384" t="s">
        <v>122</v>
      </c>
      <c r="I7" s="384"/>
      <c r="J7" s="384"/>
      <c r="K7" s="384"/>
      <c r="L7" s="383" t="s">
        <v>296</v>
      </c>
      <c r="M7" s="384"/>
      <c r="N7" s="384" t="s">
        <v>50</v>
      </c>
      <c r="O7" s="384"/>
      <c r="P7" s="384"/>
      <c r="Q7" s="384"/>
      <c r="R7" s="384" t="s">
        <v>51</v>
      </c>
      <c r="S7" s="384"/>
      <c r="T7" s="384"/>
      <c r="U7" s="384"/>
      <c r="V7" s="383" t="s">
        <v>301</v>
      </c>
      <c r="W7" s="384"/>
      <c r="X7" s="383" t="s">
        <v>302</v>
      </c>
      <c r="Y7" s="384"/>
    </row>
    <row r="8" spans="1:25" s="188" customFormat="1" ht="12" customHeight="1" x14ac:dyDescent="0.2">
      <c r="A8" s="380"/>
      <c r="B8" s="380"/>
      <c r="C8" s="380"/>
      <c r="D8" s="380"/>
      <c r="E8" s="386"/>
      <c r="F8" s="386"/>
      <c r="G8" s="386"/>
      <c r="H8" s="384"/>
      <c r="I8" s="384"/>
      <c r="J8" s="384"/>
      <c r="K8" s="384"/>
      <c r="L8" s="383"/>
      <c r="M8" s="384"/>
      <c r="N8" s="384"/>
      <c r="O8" s="384"/>
      <c r="P8" s="384"/>
      <c r="Q8" s="384"/>
      <c r="R8" s="384"/>
      <c r="S8" s="384"/>
      <c r="T8" s="384"/>
      <c r="U8" s="384"/>
      <c r="V8" s="383"/>
      <c r="W8" s="384"/>
      <c r="X8" s="383"/>
      <c r="Y8" s="384"/>
    </row>
    <row r="9" spans="1:25" s="188" customFormat="1" ht="12" customHeight="1" x14ac:dyDescent="0.2">
      <c r="A9" s="380"/>
      <c r="B9" s="380"/>
      <c r="C9" s="380"/>
      <c r="D9" s="380"/>
      <c r="E9" s="386"/>
      <c r="F9" s="386"/>
      <c r="G9" s="386"/>
      <c r="H9" s="384"/>
      <c r="I9" s="384"/>
      <c r="J9" s="384"/>
      <c r="K9" s="384"/>
      <c r="L9" s="384"/>
      <c r="M9" s="384"/>
      <c r="N9" s="384"/>
      <c r="O9" s="384"/>
      <c r="P9" s="384"/>
      <c r="Q9" s="384"/>
      <c r="R9" s="384"/>
      <c r="S9" s="384"/>
      <c r="T9" s="384"/>
      <c r="U9" s="384"/>
      <c r="V9" s="384"/>
      <c r="W9" s="384"/>
      <c r="X9" s="384"/>
      <c r="Y9" s="384"/>
    </row>
    <row r="10" spans="1:25" s="188" customFormat="1" ht="12" customHeight="1" x14ac:dyDescent="0.2">
      <c r="A10" s="380"/>
      <c r="B10" s="380"/>
      <c r="C10" s="380"/>
      <c r="D10" s="380"/>
      <c r="E10" s="386"/>
      <c r="F10" s="386"/>
      <c r="G10" s="386"/>
      <c r="H10" s="384" t="s">
        <v>130</v>
      </c>
      <c r="I10" s="384"/>
      <c r="J10" s="384" t="s">
        <v>131</v>
      </c>
      <c r="K10" s="384"/>
      <c r="L10" s="384" t="s">
        <v>106</v>
      </c>
      <c r="M10" s="385" t="s">
        <v>108</v>
      </c>
      <c r="N10" s="384" t="s">
        <v>106</v>
      </c>
      <c r="O10" s="384"/>
      <c r="P10" s="384" t="s">
        <v>107</v>
      </c>
      <c r="Q10" s="384"/>
      <c r="R10" s="384" t="s">
        <v>106</v>
      </c>
      <c r="S10" s="384"/>
      <c r="T10" s="384" t="s">
        <v>107</v>
      </c>
      <c r="U10" s="384"/>
      <c r="V10" s="384"/>
      <c r="W10" s="384"/>
      <c r="X10" s="384"/>
      <c r="Y10" s="384"/>
    </row>
    <row r="11" spans="1:25" s="188" customFormat="1" ht="12" customHeight="1" x14ac:dyDescent="0.2">
      <c r="A11" s="380"/>
      <c r="B11" s="380"/>
      <c r="C11" s="380"/>
      <c r="D11" s="380"/>
      <c r="E11" s="386"/>
      <c r="F11" s="386"/>
      <c r="G11" s="386"/>
      <c r="H11" s="384"/>
      <c r="I11" s="384"/>
      <c r="J11" s="384"/>
      <c r="K11" s="384"/>
      <c r="L11" s="384"/>
      <c r="M11" s="385"/>
      <c r="N11" s="384"/>
      <c r="O11" s="384"/>
      <c r="P11" s="384"/>
      <c r="Q11" s="384"/>
      <c r="R11" s="384"/>
      <c r="S11" s="384"/>
      <c r="T11" s="384"/>
      <c r="U11" s="384"/>
      <c r="V11" s="384"/>
      <c r="W11" s="384"/>
      <c r="X11" s="384"/>
      <c r="Y11" s="384"/>
    </row>
    <row r="12" spans="1:25" s="188" customFormat="1" ht="18" customHeight="1" x14ac:dyDescent="0.2">
      <c r="A12" s="376"/>
      <c r="B12" s="376"/>
      <c r="C12" s="376"/>
      <c r="D12" s="376"/>
      <c r="E12" s="377"/>
      <c r="F12" s="377"/>
      <c r="G12" s="377"/>
      <c r="H12" s="378"/>
      <c r="I12" s="378"/>
      <c r="J12" s="378"/>
      <c r="K12" s="378"/>
      <c r="L12" s="237"/>
      <c r="M12" s="237"/>
      <c r="N12" s="381">
        <f>IFERROR(ROUND(L12/40,3),0)</f>
        <v>0</v>
      </c>
      <c r="O12" s="381"/>
      <c r="P12" s="381">
        <f>IFERROR(ROUND(M12/40,3),0)</f>
        <v>0</v>
      </c>
      <c r="Q12" s="381"/>
      <c r="R12" s="381">
        <f>IF(OR(H12="",J12="",L12=""),0,ROUND(ROUND(DAYS360(H12,J12+1,TRUE)/30,1)*N12/12,3))</f>
        <v>0</v>
      </c>
      <c r="S12" s="381"/>
      <c r="T12" s="381">
        <f t="shared" ref="T12" si="0">IF(OR(H12="",J12="",M12=""),0,ROUND(ROUND(DAYS360(H12,J12+1,TRUE)/30,1)*P12/12,3))</f>
        <v>0</v>
      </c>
      <c r="U12" s="381"/>
      <c r="V12" s="382"/>
      <c r="W12" s="382"/>
      <c r="X12" s="382"/>
      <c r="Y12" s="382"/>
    </row>
    <row r="13" spans="1:25" s="188" customFormat="1" ht="18" customHeight="1" x14ac:dyDescent="0.2">
      <c r="A13" s="376"/>
      <c r="B13" s="376"/>
      <c r="C13" s="376"/>
      <c r="D13" s="376"/>
      <c r="E13" s="377"/>
      <c r="F13" s="377"/>
      <c r="G13" s="377"/>
      <c r="H13" s="378"/>
      <c r="I13" s="378"/>
      <c r="J13" s="378"/>
      <c r="K13" s="378"/>
      <c r="L13" s="237"/>
      <c r="M13" s="237"/>
      <c r="N13" s="381">
        <f t="shared" ref="N13:N23" si="1">IFERROR(ROUND(L13/40,3),0)</f>
        <v>0</v>
      </c>
      <c r="O13" s="381"/>
      <c r="P13" s="381">
        <f t="shared" ref="P13:P23" si="2">IFERROR(ROUND(M13/40,3),0)</f>
        <v>0</v>
      </c>
      <c r="Q13" s="381"/>
      <c r="R13" s="381">
        <f t="shared" ref="R13:R23" si="3">IF(OR(H13="",J13="",L13=""),0,ROUND(ROUND(DAYS360(H13,J13+1,TRUE)/30,1)*N13/12,3))</f>
        <v>0</v>
      </c>
      <c r="S13" s="381"/>
      <c r="T13" s="381">
        <f t="shared" ref="T13:T23" si="4">IF(OR(H13="",J13="",M13=""),0,ROUND(ROUND(DAYS360(H13,J13+1,TRUE)/30,1)*P13/12,3))</f>
        <v>0</v>
      </c>
      <c r="U13" s="381"/>
      <c r="V13" s="382"/>
      <c r="W13" s="382"/>
      <c r="X13" s="382"/>
      <c r="Y13" s="382"/>
    </row>
    <row r="14" spans="1:25" s="188" customFormat="1" ht="18" customHeight="1" x14ac:dyDescent="0.2">
      <c r="A14" s="376"/>
      <c r="B14" s="376"/>
      <c r="C14" s="376"/>
      <c r="D14" s="376"/>
      <c r="E14" s="377"/>
      <c r="F14" s="377"/>
      <c r="G14" s="377"/>
      <c r="H14" s="378"/>
      <c r="I14" s="378"/>
      <c r="J14" s="378"/>
      <c r="K14" s="378"/>
      <c r="L14" s="237"/>
      <c r="M14" s="237"/>
      <c r="N14" s="381">
        <f t="shared" si="1"/>
        <v>0</v>
      </c>
      <c r="O14" s="381"/>
      <c r="P14" s="381">
        <f t="shared" si="2"/>
        <v>0</v>
      </c>
      <c r="Q14" s="381"/>
      <c r="R14" s="381">
        <f t="shared" si="3"/>
        <v>0</v>
      </c>
      <c r="S14" s="381"/>
      <c r="T14" s="381">
        <f t="shared" si="4"/>
        <v>0</v>
      </c>
      <c r="U14" s="381"/>
      <c r="V14" s="382"/>
      <c r="W14" s="382"/>
      <c r="X14" s="382"/>
      <c r="Y14" s="382"/>
    </row>
    <row r="15" spans="1:25" s="188" customFormat="1" ht="18" customHeight="1" x14ac:dyDescent="0.2">
      <c r="A15" s="376"/>
      <c r="B15" s="376"/>
      <c r="C15" s="376"/>
      <c r="D15" s="376"/>
      <c r="E15" s="377"/>
      <c r="F15" s="377"/>
      <c r="G15" s="377"/>
      <c r="H15" s="378"/>
      <c r="I15" s="378"/>
      <c r="J15" s="378"/>
      <c r="K15" s="378"/>
      <c r="L15" s="237"/>
      <c r="M15" s="237"/>
      <c r="N15" s="381">
        <f t="shared" si="1"/>
        <v>0</v>
      </c>
      <c r="O15" s="381"/>
      <c r="P15" s="381">
        <f t="shared" si="2"/>
        <v>0</v>
      </c>
      <c r="Q15" s="381"/>
      <c r="R15" s="381">
        <f t="shared" si="3"/>
        <v>0</v>
      </c>
      <c r="S15" s="381"/>
      <c r="T15" s="381">
        <f t="shared" si="4"/>
        <v>0</v>
      </c>
      <c r="U15" s="381"/>
      <c r="V15" s="382"/>
      <c r="W15" s="382"/>
      <c r="X15" s="382"/>
      <c r="Y15" s="382"/>
    </row>
    <row r="16" spans="1:25" s="188" customFormat="1" ht="18" customHeight="1" x14ac:dyDescent="0.2">
      <c r="A16" s="376"/>
      <c r="B16" s="376"/>
      <c r="C16" s="376"/>
      <c r="D16" s="376"/>
      <c r="E16" s="377"/>
      <c r="F16" s="377"/>
      <c r="G16" s="377"/>
      <c r="H16" s="378"/>
      <c r="I16" s="378"/>
      <c r="J16" s="378"/>
      <c r="K16" s="378"/>
      <c r="L16" s="237"/>
      <c r="M16" s="237"/>
      <c r="N16" s="381">
        <f t="shared" si="1"/>
        <v>0</v>
      </c>
      <c r="O16" s="381"/>
      <c r="P16" s="381">
        <f t="shared" si="2"/>
        <v>0</v>
      </c>
      <c r="Q16" s="381"/>
      <c r="R16" s="381">
        <f t="shared" si="3"/>
        <v>0</v>
      </c>
      <c r="S16" s="381"/>
      <c r="T16" s="381">
        <f t="shared" si="4"/>
        <v>0</v>
      </c>
      <c r="U16" s="381"/>
      <c r="V16" s="382"/>
      <c r="W16" s="382"/>
      <c r="X16" s="382"/>
      <c r="Y16" s="382"/>
    </row>
    <row r="17" spans="1:25" s="188" customFormat="1" ht="18" customHeight="1" x14ac:dyDescent="0.2">
      <c r="A17" s="376"/>
      <c r="B17" s="376"/>
      <c r="C17" s="376"/>
      <c r="D17" s="376"/>
      <c r="E17" s="377"/>
      <c r="F17" s="377"/>
      <c r="G17" s="377"/>
      <c r="H17" s="378"/>
      <c r="I17" s="378"/>
      <c r="J17" s="378"/>
      <c r="K17" s="378"/>
      <c r="L17" s="237"/>
      <c r="M17" s="237"/>
      <c r="N17" s="381">
        <f t="shared" si="1"/>
        <v>0</v>
      </c>
      <c r="O17" s="381"/>
      <c r="P17" s="381">
        <f t="shared" si="2"/>
        <v>0</v>
      </c>
      <c r="Q17" s="381"/>
      <c r="R17" s="381">
        <f t="shared" si="3"/>
        <v>0</v>
      </c>
      <c r="S17" s="381"/>
      <c r="T17" s="381">
        <f t="shared" si="4"/>
        <v>0</v>
      </c>
      <c r="U17" s="381"/>
      <c r="V17" s="382"/>
      <c r="W17" s="382"/>
      <c r="X17" s="382"/>
      <c r="Y17" s="382"/>
    </row>
    <row r="18" spans="1:25" s="188" customFormat="1" ht="18" customHeight="1" x14ac:dyDescent="0.2">
      <c r="A18" s="376"/>
      <c r="B18" s="376"/>
      <c r="C18" s="376"/>
      <c r="D18" s="376"/>
      <c r="E18" s="377"/>
      <c r="F18" s="377"/>
      <c r="G18" s="377"/>
      <c r="H18" s="378"/>
      <c r="I18" s="378"/>
      <c r="J18" s="378"/>
      <c r="K18" s="378"/>
      <c r="L18" s="237"/>
      <c r="M18" s="237"/>
      <c r="N18" s="381">
        <f t="shared" si="1"/>
        <v>0</v>
      </c>
      <c r="O18" s="381"/>
      <c r="P18" s="381">
        <f t="shared" si="2"/>
        <v>0</v>
      </c>
      <c r="Q18" s="381"/>
      <c r="R18" s="381">
        <f t="shared" si="3"/>
        <v>0</v>
      </c>
      <c r="S18" s="381"/>
      <c r="T18" s="381">
        <f t="shared" si="4"/>
        <v>0</v>
      </c>
      <c r="U18" s="381"/>
      <c r="V18" s="382"/>
      <c r="W18" s="382"/>
      <c r="X18" s="382"/>
      <c r="Y18" s="382"/>
    </row>
    <row r="19" spans="1:25" s="188" customFormat="1" ht="18" customHeight="1" x14ac:dyDescent="0.2">
      <c r="A19" s="376"/>
      <c r="B19" s="376"/>
      <c r="C19" s="376"/>
      <c r="D19" s="376"/>
      <c r="E19" s="377"/>
      <c r="F19" s="377"/>
      <c r="G19" s="377"/>
      <c r="H19" s="378"/>
      <c r="I19" s="378"/>
      <c r="J19" s="378"/>
      <c r="K19" s="378"/>
      <c r="L19" s="237"/>
      <c r="M19" s="237"/>
      <c r="N19" s="381">
        <f t="shared" si="1"/>
        <v>0</v>
      </c>
      <c r="O19" s="381"/>
      <c r="P19" s="381">
        <f t="shared" si="2"/>
        <v>0</v>
      </c>
      <c r="Q19" s="381"/>
      <c r="R19" s="381">
        <f t="shared" si="3"/>
        <v>0</v>
      </c>
      <c r="S19" s="381"/>
      <c r="T19" s="381">
        <f t="shared" si="4"/>
        <v>0</v>
      </c>
      <c r="U19" s="381"/>
      <c r="V19" s="382"/>
      <c r="W19" s="382"/>
      <c r="X19" s="382"/>
      <c r="Y19" s="382"/>
    </row>
    <row r="20" spans="1:25" s="188" customFormat="1" ht="18" customHeight="1" x14ac:dyDescent="0.2">
      <c r="A20" s="376"/>
      <c r="B20" s="376"/>
      <c r="C20" s="376"/>
      <c r="D20" s="376"/>
      <c r="E20" s="377"/>
      <c r="F20" s="377"/>
      <c r="G20" s="377"/>
      <c r="H20" s="378"/>
      <c r="I20" s="378"/>
      <c r="J20" s="378"/>
      <c r="K20" s="378"/>
      <c r="L20" s="237"/>
      <c r="M20" s="237"/>
      <c r="N20" s="381">
        <f t="shared" si="1"/>
        <v>0</v>
      </c>
      <c r="O20" s="381"/>
      <c r="P20" s="381">
        <f t="shared" si="2"/>
        <v>0</v>
      </c>
      <c r="Q20" s="381"/>
      <c r="R20" s="381">
        <f t="shared" si="3"/>
        <v>0</v>
      </c>
      <c r="S20" s="381"/>
      <c r="T20" s="381">
        <f t="shared" si="4"/>
        <v>0</v>
      </c>
      <c r="U20" s="381"/>
      <c r="V20" s="382"/>
      <c r="W20" s="382"/>
      <c r="X20" s="382"/>
      <c r="Y20" s="382"/>
    </row>
    <row r="21" spans="1:25" s="188" customFormat="1" ht="18" customHeight="1" x14ac:dyDescent="0.2">
      <c r="A21" s="376"/>
      <c r="B21" s="376"/>
      <c r="C21" s="376"/>
      <c r="D21" s="376"/>
      <c r="E21" s="377"/>
      <c r="F21" s="377"/>
      <c r="G21" s="377"/>
      <c r="H21" s="378"/>
      <c r="I21" s="378"/>
      <c r="J21" s="378"/>
      <c r="K21" s="378"/>
      <c r="L21" s="237"/>
      <c r="M21" s="237"/>
      <c r="N21" s="381">
        <f t="shared" si="1"/>
        <v>0</v>
      </c>
      <c r="O21" s="381"/>
      <c r="P21" s="381">
        <f t="shared" si="2"/>
        <v>0</v>
      </c>
      <c r="Q21" s="381"/>
      <c r="R21" s="381">
        <f t="shared" si="3"/>
        <v>0</v>
      </c>
      <c r="S21" s="381"/>
      <c r="T21" s="381">
        <f t="shared" si="4"/>
        <v>0</v>
      </c>
      <c r="U21" s="381"/>
      <c r="V21" s="382"/>
      <c r="W21" s="382"/>
      <c r="X21" s="382"/>
      <c r="Y21" s="382"/>
    </row>
    <row r="22" spans="1:25" s="188" customFormat="1" ht="18" customHeight="1" x14ac:dyDescent="0.2">
      <c r="A22" s="376"/>
      <c r="B22" s="376"/>
      <c r="C22" s="376"/>
      <c r="D22" s="376"/>
      <c r="E22" s="377"/>
      <c r="F22" s="377"/>
      <c r="G22" s="377"/>
      <c r="H22" s="378"/>
      <c r="I22" s="378"/>
      <c r="J22" s="378"/>
      <c r="K22" s="378"/>
      <c r="L22" s="237"/>
      <c r="M22" s="237"/>
      <c r="N22" s="381">
        <f t="shared" si="1"/>
        <v>0</v>
      </c>
      <c r="O22" s="381"/>
      <c r="P22" s="381">
        <f t="shared" si="2"/>
        <v>0</v>
      </c>
      <c r="Q22" s="381"/>
      <c r="R22" s="381">
        <f t="shared" si="3"/>
        <v>0</v>
      </c>
      <c r="S22" s="381"/>
      <c r="T22" s="381">
        <f t="shared" si="4"/>
        <v>0</v>
      </c>
      <c r="U22" s="381"/>
      <c r="V22" s="382"/>
      <c r="W22" s="382"/>
      <c r="X22" s="382"/>
      <c r="Y22" s="382"/>
    </row>
    <row r="23" spans="1:25" s="188" customFormat="1" ht="18" customHeight="1" x14ac:dyDescent="0.2">
      <c r="A23" s="376"/>
      <c r="B23" s="376"/>
      <c r="C23" s="376"/>
      <c r="D23" s="376"/>
      <c r="E23" s="377"/>
      <c r="F23" s="377"/>
      <c r="G23" s="377"/>
      <c r="H23" s="378"/>
      <c r="I23" s="378"/>
      <c r="J23" s="378"/>
      <c r="K23" s="378"/>
      <c r="L23" s="237"/>
      <c r="M23" s="237"/>
      <c r="N23" s="381">
        <f t="shared" si="1"/>
        <v>0</v>
      </c>
      <c r="O23" s="381"/>
      <c r="P23" s="381">
        <f t="shared" si="2"/>
        <v>0</v>
      </c>
      <c r="Q23" s="381"/>
      <c r="R23" s="381">
        <f t="shared" si="3"/>
        <v>0</v>
      </c>
      <c r="S23" s="381"/>
      <c r="T23" s="381">
        <f t="shared" si="4"/>
        <v>0</v>
      </c>
      <c r="U23" s="381"/>
      <c r="V23" s="382"/>
      <c r="W23" s="382"/>
      <c r="X23" s="382"/>
      <c r="Y23" s="382"/>
    </row>
    <row r="24" spans="1:25" s="188" customFormat="1" ht="18" customHeight="1" x14ac:dyDescent="0.2">
      <c r="A24" s="392" t="s">
        <v>117</v>
      </c>
      <c r="B24" s="392"/>
      <c r="C24" s="392"/>
      <c r="D24" s="392"/>
      <c r="E24" s="392"/>
      <c r="F24" s="392"/>
      <c r="G24" s="392"/>
      <c r="H24" s="392"/>
      <c r="I24" s="392"/>
      <c r="J24" s="392"/>
      <c r="K24" s="392"/>
      <c r="L24" s="392"/>
      <c r="M24" s="392"/>
      <c r="N24" s="392"/>
      <c r="O24" s="392"/>
      <c r="P24" s="392"/>
      <c r="Q24" s="392"/>
      <c r="R24" s="391">
        <f>SUM(R12:R23)</f>
        <v>0</v>
      </c>
      <c r="S24" s="391"/>
      <c r="T24" s="391">
        <f>SUM(T12:T23)</f>
        <v>0</v>
      </c>
      <c r="U24" s="391"/>
      <c r="V24" s="387">
        <f>SUMPRODUCT(ROUND(V12:V23,2))</f>
        <v>0</v>
      </c>
      <c r="W24" s="387"/>
      <c r="X24" s="387">
        <f>SUMPRODUCT(ROUND(X12:X23,2))</f>
        <v>0</v>
      </c>
      <c r="Y24" s="387"/>
    </row>
    <row r="25" spans="1:25" s="188" customFormat="1" ht="12" customHeight="1" x14ac:dyDescent="0.2">
      <c r="A25" s="195"/>
    </row>
    <row r="26" spans="1:25" s="188" customFormat="1" ht="18" customHeight="1" x14ac:dyDescent="0.2">
      <c r="A26" s="396" t="s">
        <v>248</v>
      </c>
      <c r="B26" s="396"/>
      <c r="C26" s="396"/>
      <c r="D26" s="396"/>
      <c r="E26" s="396"/>
      <c r="F26" s="396"/>
      <c r="G26" s="396"/>
      <c r="H26" s="396"/>
      <c r="I26" s="396"/>
      <c r="J26" s="396"/>
      <c r="K26" s="396"/>
      <c r="L26" s="396"/>
      <c r="M26" s="396"/>
    </row>
    <row r="27" spans="1:25" s="188" customFormat="1" ht="12" customHeight="1" x14ac:dyDescent="0.2">
      <c r="A27" s="380" t="s">
        <v>52</v>
      </c>
      <c r="B27" s="380"/>
      <c r="C27" s="380"/>
      <c r="D27" s="380"/>
      <c r="E27" s="386" t="s">
        <v>121</v>
      </c>
      <c r="F27" s="386"/>
      <c r="G27" s="386"/>
      <c r="H27" s="384" t="s">
        <v>122</v>
      </c>
      <c r="I27" s="384"/>
      <c r="J27" s="384"/>
      <c r="K27" s="384"/>
      <c r="L27" s="383" t="s">
        <v>296</v>
      </c>
      <c r="M27" s="384"/>
    </row>
    <row r="28" spans="1:25" s="188" customFormat="1" ht="12" customHeight="1" x14ac:dyDescent="0.2">
      <c r="A28" s="380"/>
      <c r="B28" s="380"/>
      <c r="C28" s="380"/>
      <c r="D28" s="380"/>
      <c r="E28" s="386"/>
      <c r="F28" s="386"/>
      <c r="G28" s="386"/>
      <c r="H28" s="384"/>
      <c r="I28" s="384"/>
      <c r="J28" s="384"/>
      <c r="K28" s="384"/>
      <c r="L28" s="384"/>
      <c r="M28" s="384"/>
    </row>
    <row r="29" spans="1:25" s="188" customFormat="1" ht="12" customHeight="1" x14ac:dyDescent="0.2">
      <c r="A29" s="380"/>
      <c r="B29" s="380"/>
      <c r="C29" s="380"/>
      <c r="D29" s="380"/>
      <c r="E29" s="386"/>
      <c r="F29" s="386"/>
      <c r="G29" s="386"/>
      <c r="H29" s="384"/>
      <c r="I29" s="384"/>
      <c r="J29" s="384"/>
      <c r="K29" s="384"/>
      <c r="L29" s="384"/>
      <c r="M29" s="384"/>
    </row>
    <row r="30" spans="1:25" s="188" customFormat="1" ht="12" customHeight="1" x14ac:dyDescent="0.2">
      <c r="A30" s="380"/>
      <c r="B30" s="380"/>
      <c r="C30" s="380"/>
      <c r="D30" s="380"/>
      <c r="E30" s="386"/>
      <c r="F30" s="386"/>
      <c r="G30" s="386"/>
      <c r="H30" s="384" t="s">
        <v>130</v>
      </c>
      <c r="I30" s="384"/>
      <c r="J30" s="384" t="s">
        <v>131</v>
      </c>
      <c r="K30" s="384"/>
      <c r="L30" s="384" t="s">
        <v>106</v>
      </c>
      <c r="M30" s="385" t="s">
        <v>108</v>
      </c>
    </row>
    <row r="31" spans="1:25" s="188" customFormat="1" ht="12" customHeight="1" x14ac:dyDescent="0.2">
      <c r="A31" s="380"/>
      <c r="B31" s="380"/>
      <c r="C31" s="380"/>
      <c r="D31" s="380"/>
      <c r="E31" s="386"/>
      <c r="F31" s="386"/>
      <c r="G31" s="386"/>
      <c r="H31" s="384"/>
      <c r="I31" s="384"/>
      <c r="J31" s="384"/>
      <c r="K31" s="384"/>
      <c r="L31" s="384"/>
      <c r="M31" s="385"/>
    </row>
    <row r="32" spans="1:25" s="188" customFormat="1" ht="18" customHeight="1" x14ac:dyDescent="0.2">
      <c r="A32" s="376"/>
      <c r="B32" s="376"/>
      <c r="C32" s="376"/>
      <c r="D32" s="376"/>
      <c r="E32" s="377"/>
      <c r="F32" s="377"/>
      <c r="G32" s="377"/>
      <c r="H32" s="379"/>
      <c r="I32" s="379"/>
      <c r="J32" s="379"/>
      <c r="K32" s="379"/>
      <c r="L32" s="237"/>
      <c r="M32" s="237"/>
    </row>
    <row r="33" spans="1:13" s="188" customFormat="1" ht="18" customHeight="1" x14ac:dyDescent="0.2">
      <c r="A33" s="376"/>
      <c r="B33" s="376"/>
      <c r="C33" s="376"/>
      <c r="D33" s="376"/>
      <c r="E33" s="377"/>
      <c r="F33" s="377"/>
      <c r="G33" s="377"/>
      <c r="H33" s="379"/>
      <c r="I33" s="379"/>
      <c r="J33" s="379"/>
      <c r="K33" s="379"/>
      <c r="L33" s="237"/>
      <c r="M33" s="237"/>
    </row>
    <row r="34" spans="1:13" s="188" customFormat="1" ht="18" customHeight="1" x14ac:dyDescent="0.2">
      <c r="A34" s="376"/>
      <c r="B34" s="376"/>
      <c r="C34" s="376"/>
      <c r="D34" s="376"/>
      <c r="E34" s="377"/>
      <c r="F34" s="377"/>
      <c r="G34" s="377"/>
      <c r="H34" s="379"/>
      <c r="I34" s="379"/>
      <c r="J34" s="379"/>
      <c r="K34" s="379"/>
      <c r="L34" s="237"/>
      <c r="M34" s="237"/>
    </row>
  </sheetData>
  <sheetProtection password="EDE9" sheet="1" objects="1" scenarios="1" selectLockedCells="1"/>
  <mergeCells count="165">
    <mergeCell ref="X18:Y18"/>
    <mergeCell ref="X19:Y19"/>
    <mergeCell ref="A20:D20"/>
    <mergeCell ref="E20:G20"/>
    <mergeCell ref="H20:I20"/>
    <mergeCell ref="J20:K20"/>
    <mergeCell ref="N20:O20"/>
    <mergeCell ref="P20:Q20"/>
    <mergeCell ref="R20:S20"/>
    <mergeCell ref="T20:U20"/>
    <mergeCell ref="V20:W20"/>
    <mergeCell ref="X20:Y20"/>
    <mergeCell ref="T19:U19"/>
    <mergeCell ref="L27:M29"/>
    <mergeCell ref="L30:L31"/>
    <mergeCell ref="V24:W24"/>
    <mergeCell ref="X24:Y24"/>
    <mergeCell ref="W1:Y1"/>
    <mergeCell ref="V15:W15"/>
    <mergeCell ref="V14:W14"/>
    <mergeCell ref="T24:U24"/>
    <mergeCell ref="A24:Q24"/>
    <mergeCell ref="P23:Q23"/>
    <mergeCell ref="A23:D23"/>
    <mergeCell ref="N16:O16"/>
    <mergeCell ref="R24:S24"/>
    <mergeCell ref="E27:G31"/>
    <mergeCell ref="P16:Q16"/>
    <mergeCell ref="P19:Q19"/>
    <mergeCell ref="R19:S19"/>
    <mergeCell ref="M30:M31"/>
    <mergeCell ref="N21:O21"/>
    <mergeCell ref="P21:Q21"/>
    <mergeCell ref="A6:Y6"/>
    <mergeCell ref="A26:M26"/>
    <mergeCell ref="A2:P4"/>
    <mergeCell ref="X16:Y16"/>
    <mergeCell ref="X12:Y12"/>
    <mergeCell ref="X7:Y11"/>
    <mergeCell ref="X13:Y13"/>
    <mergeCell ref="X14:Y14"/>
    <mergeCell ref="E7:G11"/>
    <mergeCell ref="E12:G12"/>
    <mergeCell ref="P15:Q15"/>
    <mergeCell ref="R15:S15"/>
    <mergeCell ref="N14:O14"/>
    <mergeCell ref="P14:Q14"/>
    <mergeCell ref="V12:W12"/>
    <mergeCell ref="V13:W13"/>
    <mergeCell ref="N12:O12"/>
    <mergeCell ref="R12:S12"/>
    <mergeCell ref="E13:G13"/>
    <mergeCell ref="H10:I11"/>
    <mergeCell ref="H7:K9"/>
    <mergeCell ref="J12:K12"/>
    <mergeCell ref="H13:I13"/>
    <mergeCell ref="J13:K13"/>
    <mergeCell ref="A15:D15"/>
    <mergeCell ref="E15:G15"/>
    <mergeCell ref="A18:D18"/>
    <mergeCell ref="E18:G18"/>
    <mergeCell ref="H18:I18"/>
    <mergeCell ref="J18:K18"/>
    <mergeCell ref="A22:D22"/>
    <mergeCell ref="E22:G22"/>
    <mergeCell ref="H22:I22"/>
    <mergeCell ref="J22:K22"/>
    <mergeCell ref="H19:I19"/>
    <mergeCell ref="J19:K19"/>
    <mergeCell ref="N22:O22"/>
    <mergeCell ref="P22:Q22"/>
    <mergeCell ref="R22:S22"/>
    <mergeCell ref="T22:U22"/>
    <mergeCell ref="R21:S21"/>
    <mergeCell ref="X23:Y23"/>
    <mergeCell ref="V23:W23"/>
    <mergeCell ref="R13:S13"/>
    <mergeCell ref="N13:O13"/>
    <mergeCell ref="N23:O23"/>
    <mergeCell ref="T13:U13"/>
    <mergeCell ref="T14:U14"/>
    <mergeCell ref="T15:U15"/>
    <mergeCell ref="R16:S16"/>
    <mergeCell ref="N17:O17"/>
    <mergeCell ref="P17:Q17"/>
    <mergeCell ref="R17:S17"/>
    <mergeCell ref="T17:U17"/>
    <mergeCell ref="N19:O19"/>
    <mergeCell ref="V16:W16"/>
    <mergeCell ref="X21:Y21"/>
    <mergeCell ref="T21:U21"/>
    <mergeCell ref="R14:S14"/>
    <mergeCell ref="X15:Y15"/>
    <mergeCell ref="X22:Y22"/>
    <mergeCell ref="X17:Y17"/>
    <mergeCell ref="V22:W22"/>
    <mergeCell ref="J10:K11"/>
    <mergeCell ref="L7:M9"/>
    <mergeCell ref="L10:L11"/>
    <mergeCell ref="M10:M11"/>
    <mergeCell ref="T23:U23"/>
    <mergeCell ref="R23:S23"/>
    <mergeCell ref="N10:O11"/>
    <mergeCell ref="N7:Q9"/>
    <mergeCell ref="P10:Q11"/>
    <mergeCell ref="P12:Q12"/>
    <mergeCell ref="P13:Q13"/>
    <mergeCell ref="N15:O15"/>
    <mergeCell ref="R7:U9"/>
    <mergeCell ref="R10:S11"/>
    <mergeCell ref="T10:U11"/>
    <mergeCell ref="T12:U12"/>
    <mergeCell ref="N18:O18"/>
    <mergeCell ref="P18:Q18"/>
    <mergeCell ref="R18:S18"/>
    <mergeCell ref="T18:U18"/>
    <mergeCell ref="V18:W18"/>
    <mergeCell ref="A7:D11"/>
    <mergeCell ref="H14:I14"/>
    <mergeCell ref="J14:K14"/>
    <mergeCell ref="T16:U16"/>
    <mergeCell ref="V21:W21"/>
    <mergeCell ref="V17:W17"/>
    <mergeCell ref="V19:W19"/>
    <mergeCell ref="A13:D13"/>
    <mergeCell ref="H15:I15"/>
    <mergeCell ref="V7:W11"/>
    <mergeCell ref="J15:K15"/>
    <mergeCell ref="A17:D17"/>
    <mergeCell ref="A19:D19"/>
    <mergeCell ref="A21:D21"/>
    <mergeCell ref="E21:G21"/>
    <mergeCell ref="H21:I21"/>
    <mergeCell ref="J21:K21"/>
    <mergeCell ref="E16:G16"/>
    <mergeCell ref="H16:I16"/>
    <mergeCell ref="J16:K16"/>
    <mergeCell ref="E17:G17"/>
    <mergeCell ref="H17:I17"/>
    <mergeCell ref="J17:K17"/>
    <mergeCell ref="E19:G19"/>
    <mergeCell ref="A14:D14"/>
    <mergeCell ref="E14:G14"/>
    <mergeCell ref="A12:D12"/>
    <mergeCell ref="H12:I12"/>
    <mergeCell ref="J33:K33"/>
    <mergeCell ref="A34:D34"/>
    <mergeCell ref="E34:G34"/>
    <mergeCell ref="H34:I34"/>
    <mergeCell ref="J34:K34"/>
    <mergeCell ref="A33:D33"/>
    <mergeCell ref="E33:G33"/>
    <mergeCell ref="H33:I33"/>
    <mergeCell ref="A32:D32"/>
    <mergeCell ref="E32:G32"/>
    <mergeCell ref="H32:I32"/>
    <mergeCell ref="J32:K32"/>
    <mergeCell ref="H23:I23"/>
    <mergeCell ref="A16:D16"/>
    <mergeCell ref="A27:D31"/>
    <mergeCell ref="H30:I31"/>
    <mergeCell ref="J30:K31"/>
    <mergeCell ref="H27:K29"/>
    <mergeCell ref="E23:G23"/>
    <mergeCell ref="J23:K23"/>
  </mergeCells>
  <phoneticPr fontId="3" type="noConversion"/>
  <conditionalFormatting sqref="W1">
    <cfRule type="cellIs" dxfId="2" priority="1" stopIfTrue="1" operator="equal">
      <formula>0</formula>
    </cfRule>
  </conditionalFormatting>
  <printOptions horizontalCentered="1"/>
  <pageMargins left="0.19685039370078741" right="0.19685039370078741" top="0.59055118110236227" bottom="0.19685039370078741" header="0.19685039370078741" footer="0.1968503937007874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AA33"/>
  <sheetViews>
    <sheetView showGridLines="0" workbookViewId="0">
      <selection activeCell="A10" sqref="A10:E10"/>
    </sheetView>
  </sheetViews>
  <sheetFormatPr baseColWidth="10" defaultColWidth="11.42578125" defaultRowHeight="12" x14ac:dyDescent="0.2"/>
  <cols>
    <col min="1" max="1" width="5.7109375" style="196" customWidth="1"/>
    <col min="2" max="25" width="5.7109375" style="187" customWidth="1"/>
    <col min="26" max="26" width="10.7109375" style="187" hidden="1" customWidth="1"/>
    <col min="27" max="16384" width="11.42578125" style="187"/>
  </cols>
  <sheetData>
    <row r="1" spans="1:27" ht="15" customHeight="1" x14ac:dyDescent="0.2">
      <c r="A1" s="97" t="s">
        <v>332</v>
      </c>
      <c r="B1" s="182"/>
      <c r="C1" s="97" t="s">
        <v>334</v>
      </c>
      <c r="D1" s="182"/>
      <c r="E1" s="182"/>
      <c r="F1" s="183"/>
      <c r="G1" s="184"/>
      <c r="H1" s="184"/>
      <c r="I1" s="184"/>
      <c r="J1" s="184"/>
      <c r="K1" s="184"/>
      <c r="L1" s="184"/>
      <c r="M1" s="184"/>
      <c r="N1" s="184"/>
      <c r="O1" s="184"/>
      <c r="P1" s="184"/>
      <c r="Q1" s="184"/>
      <c r="R1" s="184"/>
      <c r="S1" s="184"/>
      <c r="T1" s="184"/>
      <c r="U1" s="184"/>
      <c r="V1" s="185" t="s">
        <v>287</v>
      </c>
      <c r="W1" s="388" t="str">
        <f>'Seite 1'!H18</f>
        <v>F-INS</v>
      </c>
      <c r="X1" s="389"/>
      <c r="Y1" s="405"/>
      <c r="Z1" s="186"/>
    </row>
    <row r="2" spans="1:27" s="188" customFormat="1" ht="15" customHeight="1" x14ac:dyDescent="0.2">
      <c r="A2" s="397" t="s">
        <v>300</v>
      </c>
      <c r="B2" s="397"/>
      <c r="C2" s="397"/>
      <c r="D2" s="397"/>
      <c r="E2" s="397"/>
      <c r="F2" s="397"/>
      <c r="G2" s="397"/>
      <c r="H2" s="397"/>
      <c r="I2" s="397"/>
      <c r="J2" s="397"/>
      <c r="K2" s="397"/>
      <c r="L2" s="397"/>
      <c r="M2" s="397"/>
      <c r="N2" s="397"/>
      <c r="O2" s="397"/>
      <c r="P2" s="397"/>
      <c r="Q2" s="182"/>
      <c r="R2" s="182"/>
      <c r="S2" s="182"/>
      <c r="T2" s="182"/>
      <c r="U2" s="182"/>
      <c r="V2" s="239"/>
      <c r="W2" s="190"/>
      <c r="X2" s="190"/>
      <c r="Y2" s="240" t="str">
        <f>'Seite 1'!A68</f>
        <v>Antrag zur Förderung einer Verbraucherinsolvenzberatungsstelle</v>
      </c>
      <c r="Z2" s="241"/>
      <c r="AA2" s="182"/>
    </row>
    <row r="3" spans="1:27" s="188" customFormat="1" ht="15" customHeight="1" x14ac:dyDescent="0.2">
      <c r="A3" s="397"/>
      <c r="B3" s="397"/>
      <c r="C3" s="397"/>
      <c r="D3" s="397"/>
      <c r="E3" s="397"/>
      <c r="F3" s="397"/>
      <c r="G3" s="397"/>
      <c r="H3" s="397"/>
      <c r="I3" s="397"/>
      <c r="J3" s="397"/>
      <c r="K3" s="397"/>
      <c r="L3" s="397"/>
      <c r="M3" s="397"/>
      <c r="N3" s="397"/>
      <c r="O3" s="397"/>
      <c r="P3" s="397"/>
      <c r="Q3" s="182"/>
      <c r="R3" s="182"/>
      <c r="S3" s="182"/>
      <c r="T3" s="182"/>
      <c r="U3" s="182"/>
      <c r="V3" s="239"/>
      <c r="W3" s="190"/>
      <c r="X3" s="190"/>
      <c r="Y3" s="242" t="str">
        <f>'Seite 1'!A69</f>
        <v>Formularversion: V 2.1 vom 31.01.23 - öffentlich -</v>
      </c>
      <c r="Z3" s="243"/>
      <c r="AA3" s="182"/>
    </row>
    <row r="4" spans="1:27" s="188" customFormat="1" ht="15" customHeight="1" x14ac:dyDescent="0.2">
      <c r="A4" s="397"/>
      <c r="B4" s="397"/>
      <c r="C4" s="397"/>
      <c r="D4" s="397"/>
      <c r="E4" s="397"/>
      <c r="F4" s="397"/>
      <c r="G4" s="397"/>
      <c r="H4" s="397"/>
      <c r="I4" s="397"/>
      <c r="J4" s="397"/>
      <c r="K4" s="397"/>
      <c r="L4" s="397"/>
      <c r="M4" s="397"/>
      <c r="N4" s="397"/>
      <c r="O4" s="397"/>
      <c r="P4" s="397"/>
      <c r="Q4" s="244"/>
      <c r="R4" s="244"/>
      <c r="S4" s="244"/>
      <c r="T4" s="244"/>
      <c r="U4" s="244"/>
      <c r="V4" s="244"/>
      <c r="W4" s="244"/>
      <c r="X4" s="244"/>
      <c r="Y4" s="244"/>
      <c r="Z4" s="243"/>
      <c r="AA4" s="182"/>
    </row>
    <row r="5" spans="1:27" s="188" customFormat="1" ht="5.0999999999999996" customHeight="1" x14ac:dyDescent="0.2">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3"/>
    </row>
    <row r="6" spans="1:27" s="188" customFormat="1" ht="18" customHeight="1" x14ac:dyDescent="0.2">
      <c r="A6" s="406" t="s">
        <v>249</v>
      </c>
      <c r="B6" s="407"/>
      <c r="C6" s="407"/>
      <c r="D6" s="407"/>
      <c r="E6" s="407"/>
      <c r="F6" s="407"/>
      <c r="G6" s="407"/>
      <c r="H6" s="407"/>
      <c r="I6" s="407"/>
      <c r="J6" s="407"/>
      <c r="K6" s="407"/>
      <c r="L6" s="407"/>
      <c r="M6" s="407"/>
      <c r="N6" s="407"/>
      <c r="O6" s="407"/>
      <c r="P6" s="407"/>
      <c r="Q6" s="407"/>
      <c r="R6" s="407"/>
      <c r="S6" s="407"/>
      <c r="T6" s="407"/>
      <c r="U6" s="407"/>
      <c r="V6" s="407"/>
      <c r="W6" s="407"/>
      <c r="X6" s="407"/>
      <c r="Y6" s="408"/>
    </row>
    <row r="7" spans="1:27" s="188" customFormat="1" ht="15" customHeight="1" x14ac:dyDescent="0.2">
      <c r="A7" s="380" t="s">
        <v>149</v>
      </c>
      <c r="B7" s="380"/>
      <c r="C7" s="380"/>
      <c r="D7" s="380"/>
      <c r="E7" s="380"/>
      <c r="F7" s="386" t="s">
        <v>148</v>
      </c>
      <c r="G7" s="386"/>
      <c r="H7" s="386"/>
      <c r="I7" s="386"/>
      <c r="J7" s="384" t="s">
        <v>122</v>
      </c>
      <c r="K7" s="384"/>
      <c r="L7" s="384"/>
      <c r="M7" s="384"/>
      <c r="N7" s="383" t="s">
        <v>295</v>
      </c>
      <c r="O7" s="384"/>
      <c r="P7" s="384" t="s">
        <v>50</v>
      </c>
      <c r="Q7" s="384"/>
      <c r="R7" s="384" t="s">
        <v>51</v>
      </c>
      <c r="S7" s="384"/>
      <c r="T7" s="383" t="s">
        <v>297</v>
      </c>
      <c r="U7" s="384"/>
      <c r="V7" s="384"/>
      <c r="W7" s="383" t="s">
        <v>298</v>
      </c>
      <c r="X7" s="384"/>
      <c r="Y7" s="384"/>
      <c r="Z7" s="193"/>
    </row>
    <row r="8" spans="1:27" s="188" customFormat="1" ht="15" customHeight="1" x14ac:dyDescent="0.2">
      <c r="A8" s="380"/>
      <c r="B8" s="380"/>
      <c r="C8" s="380"/>
      <c r="D8" s="380"/>
      <c r="E8" s="380"/>
      <c r="F8" s="386"/>
      <c r="G8" s="386"/>
      <c r="H8" s="386"/>
      <c r="I8" s="386"/>
      <c r="J8" s="384" t="s">
        <v>130</v>
      </c>
      <c r="K8" s="384"/>
      <c r="L8" s="384" t="s">
        <v>131</v>
      </c>
      <c r="M8" s="384"/>
      <c r="N8" s="384"/>
      <c r="O8" s="384"/>
      <c r="P8" s="384"/>
      <c r="Q8" s="384"/>
      <c r="R8" s="384"/>
      <c r="S8" s="384"/>
      <c r="T8" s="384"/>
      <c r="U8" s="384"/>
      <c r="V8" s="384"/>
      <c r="W8" s="384"/>
      <c r="X8" s="384"/>
      <c r="Y8" s="384"/>
      <c r="Z8" s="193"/>
    </row>
    <row r="9" spans="1:27" s="188" customFormat="1" ht="15" customHeight="1" x14ac:dyDescent="0.2">
      <c r="A9" s="380"/>
      <c r="B9" s="380"/>
      <c r="C9" s="380"/>
      <c r="D9" s="380"/>
      <c r="E9" s="380"/>
      <c r="F9" s="386"/>
      <c r="G9" s="386"/>
      <c r="H9" s="386"/>
      <c r="I9" s="386"/>
      <c r="J9" s="384"/>
      <c r="K9" s="384"/>
      <c r="L9" s="384"/>
      <c r="M9" s="384"/>
      <c r="N9" s="384"/>
      <c r="O9" s="384"/>
      <c r="P9" s="384"/>
      <c r="Q9" s="384"/>
      <c r="R9" s="384"/>
      <c r="S9" s="384"/>
      <c r="T9" s="384"/>
      <c r="U9" s="384"/>
      <c r="V9" s="384"/>
      <c r="W9" s="384"/>
      <c r="X9" s="384"/>
      <c r="Y9" s="384"/>
      <c r="Z9" s="193"/>
    </row>
    <row r="10" spans="1:27" s="188" customFormat="1" ht="18" customHeight="1" x14ac:dyDescent="0.2">
      <c r="A10" s="376"/>
      <c r="B10" s="409"/>
      <c r="C10" s="409"/>
      <c r="D10" s="409"/>
      <c r="E10" s="409"/>
      <c r="F10" s="377"/>
      <c r="G10" s="403"/>
      <c r="H10" s="403"/>
      <c r="I10" s="403"/>
      <c r="J10" s="404"/>
      <c r="K10" s="404"/>
      <c r="L10" s="404"/>
      <c r="M10" s="404"/>
      <c r="N10" s="402"/>
      <c r="O10" s="402"/>
      <c r="P10" s="399">
        <f>IFERROR(ROUND(N10/40,6),0)</f>
        <v>0</v>
      </c>
      <c r="Q10" s="399"/>
      <c r="R10" s="400">
        <f>IF(OR(J10="",L10="",N10=""),0,ROUND(ROUND(DAYS360(J10,L10+1,TRUE)/30,1)*P10/12,6))</f>
        <v>0</v>
      </c>
      <c r="S10" s="400"/>
      <c r="T10" s="398"/>
      <c r="U10" s="398"/>
      <c r="V10" s="398"/>
      <c r="W10" s="398"/>
      <c r="X10" s="398"/>
      <c r="Y10" s="398"/>
      <c r="Z10" s="193"/>
    </row>
    <row r="11" spans="1:27" s="188" customFormat="1" ht="18" customHeight="1" x14ac:dyDescent="0.2">
      <c r="A11" s="376"/>
      <c r="B11" s="409"/>
      <c r="C11" s="409"/>
      <c r="D11" s="409"/>
      <c r="E11" s="409"/>
      <c r="F11" s="377"/>
      <c r="G11" s="403"/>
      <c r="H11" s="403"/>
      <c r="I11" s="403"/>
      <c r="J11" s="404"/>
      <c r="K11" s="404"/>
      <c r="L11" s="404"/>
      <c r="M11" s="404"/>
      <c r="N11" s="402"/>
      <c r="O11" s="402"/>
      <c r="P11" s="399">
        <f>IFERROR(ROUND(N11/40,6),0)</f>
        <v>0</v>
      </c>
      <c r="Q11" s="399"/>
      <c r="R11" s="400">
        <f>IF(OR(J11="",L11="",N11=""),0,ROUND(ROUND(DAYS360(J11,L11+1,TRUE)/30,1)*P11/12,6))</f>
        <v>0</v>
      </c>
      <c r="S11" s="400"/>
      <c r="T11" s="398"/>
      <c r="U11" s="398"/>
      <c r="V11" s="398"/>
      <c r="W11" s="398"/>
      <c r="X11" s="398"/>
      <c r="Y11" s="398"/>
      <c r="Z11" s="193"/>
    </row>
    <row r="12" spans="1:27" s="188" customFormat="1" ht="18" customHeight="1" x14ac:dyDescent="0.2">
      <c r="A12" s="392" t="s">
        <v>117</v>
      </c>
      <c r="B12" s="392"/>
      <c r="C12" s="392"/>
      <c r="D12" s="392"/>
      <c r="E12" s="392"/>
      <c r="F12" s="392"/>
      <c r="G12" s="392"/>
      <c r="H12" s="392"/>
      <c r="I12" s="392"/>
      <c r="J12" s="392"/>
      <c r="K12" s="392"/>
      <c r="L12" s="392"/>
      <c r="M12" s="392"/>
      <c r="N12" s="392"/>
      <c r="O12" s="392"/>
      <c r="P12" s="392"/>
      <c r="Q12" s="392"/>
      <c r="R12" s="401">
        <f>SUM(R10:R11)</f>
        <v>0</v>
      </c>
      <c r="S12" s="401"/>
      <c r="T12" s="387">
        <f>SUMPRODUCT(ROUND(T10:T11,2))</f>
        <v>0</v>
      </c>
      <c r="U12" s="387"/>
      <c r="V12" s="387"/>
      <c r="W12" s="387">
        <f>SUMPRODUCT(ROUND(W10:W11,2))</f>
        <v>0</v>
      </c>
      <c r="X12" s="387"/>
      <c r="Y12" s="387"/>
      <c r="Z12" s="193"/>
    </row>
    <row r="13" spans="1:27" s="188" customFormat="1" ht="12" customHeight="1" x14ac:dyDescent="0.2">
      <c r="A13" s="19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3"/>
    </row>
    <row r="14" spans="1:27" s="188" customFormat="1" ht="15" customHeight="1" x14ac:dyDescent="0.2">
      <c r="A14" s="380" t="s">
        <v>150</v>
      </c>
      <c r="B14" s="380"/>
      <c r="C14" s="380"/>
      <c r="D14" s="380"/>
      <c r="E14" s="380"/>
      <c r="F14" s="386" t="s">
        <v>148</v>
      </c>
      <c r="G14" s="386"/>
      <c r="H14" s="386"/>
      <c r="I14" s="386"/>
      <c r="J14" s="384" t="s">
        <v>122</v>
      </c>
      <c r="K14" s="384"/>
      <c r="L14" s="384"/>
      <c r="M14" s="384"/>
      <c r="N14" s="383" t="s">
        <v>295</v>
      </c>
      <c r="O14" s="384"/>
      <c r="P14" s="384" t="s">
        <v>50</v>
      </c>
      <c r="Q14" s="384"/>
      <c r="R14" s="384" t="s">
        <v>195</v>
      </c>
      <c r="S14" s="384"/>
      <c r="T14" s="383" t="s">
        <v>297</v>
      </c>
      <c r="U14" s="384"/>
      <c r="V14" s="384"/>
      <c r="W14" s="383" t="s">
        <v>299</v>
      </c>
      <c r="X14" s="384"/>
      <c r="Y14" s="384"/>
      <c r="Z14" s="193"/>
    </row>
    <row r="15" spans="1:27" s="188" customFormat="1" ht="15" customHeight="1" x14ac:dyDescent="0.2">
      <c r="A15" s="380"/>
      <c r="B15" s="380"/>
      <c r="C15" s="380"/>
      <c r="D15" s="380"/>
      <c r="E15" s="380"/>
      <c r="F15" s="386"/>
      <c r="G15" s="386"/>
      <c r="H15" s="386"/>
      <c r="I15" s="386"/>
      <c r="J15" s="384" t="s">
        <v>130</v>
      </c>
      <c r="K15" s="384"/>
      <c r="L15" s="384" t="s">
        <v>131</v>
      </c>
      <c r="M15" s="384"/>
      <c r="N15" s="384"/>
      <c r="O15" s="384"/>
      <c r="P15" s="384"/>
      <c r="Q15" s="384"/>
      <c r="R15" s="384"/>
      <c r="S15" s="384"/>
      <c r="T15" s="384"/>
      <c r="U15" s="384"/>
      <c r="V15" s="384"/>
      <c r="W15" s="384"/>
      <c r="X15" s="384"/>
      <c r="Y15" s="384"/>
      <c r="Z15" s="193"/>
    </row>
    <row r="16" spans="1:27" s="188" customFormat="1" ht="15" customHeight="1" x14ac:dyDescent="0.2">
      <c r="A16" s="380"/>
      <c r="B16" s="380"/>
      <c r="C16" s="380"/>
      <c r="D16" s="380"/>
      <c r="E16" s="380"/>
      <c r="F16" s="386"/>
      <c r="G16" s="386"/>
      <c r="H16" s="386"/>
      <c r="I16" s="386"/>
      <c r="J16" s="384"/>
      <c r="K16" s="384"/>
      <c r="L16" s="384"/>
      <c r="M16" s="384"/>
      <c r="N16" s="384"/>
      <c r="O16" s="384"/>
      <c r="P16" s="384"/>
      <c r="Q16" s="384"/>
      <c r="R16" s="384"/>
      <c r="S16" s="384"/>
      <c r="T16" s="384"/>
      <c r="U16" s="384"/>
      <c r="V16" s="384"/>
      <c r="W16" s="384"/>
      <c r="X16" s="384"/>
      <c r="Y16" s="384"/>
      <c r="Z16" s="193"/>
    </row>
    <row r="17" spans="1:26" s="188" customFormat="1" ht="18" customHeight="1" x14ac:dyDescent="0.2">
      <c r="A17" s="376"/>
      <c r="B17" s="409"/>
      <c r="C17" s="409"/>
      <c r="D17" s="409"/>
      <c r="E17" s="409"/>
      <c r="F17" s="377"/>
      <c r="G17" s="403"/>
      <c r="H17" s="403"/>
      <c r="I17" s="403"/>
      <c r="J17" s="404"/>
      <c r="K17" s="404"/>
      <c r="L17" s="404"/>
      <c r="M17" s="404"/>
      <c r="N17" s="402"/>
      <c r="O17" s="402"/>
      <c r="P17" s="399">
        <f>IFERROR(ROUND(N17/40,6),0)</f>
        <v>0</v>
      </c>
      <c r="Q17" s="399"/>
      <c r="R17" s="400">
        <f>IF(OR(J17="",L17="",N17=""),0,ROUND(ROUND(DAYS360(J17,L17+1,TRUE)/30,1)*P17/12,6))</f>
        <v>0</v>
      </c>
      <c r="S17" s="400"/>
      <c r="T17" s="398"/>
      <c r="U17" s="398"/>
      <c r="V17" s="398"/>
      <c r="W17" s="398"/>
      <c r="X17" s="398"/>
      <c r="Y17" s="398"/>
      <c r="Z17" s="193"/>
    </row>
    <row r="18" spans="1:26" s="188" customFormat="1" ht="18" customHeight="1" x14ac:dyDescent="0.2">
      <c r="A18" s="376"/>
      <c r="B18" s="409"/>
      <c r="C18" s="409"/>
      <c r="D18" s="409"/>
      <c r="E18" s="409"/>
      <c r="F18" s="377"/>
      <c r="G18" s="403"/>
      <c r="H18" s="403"/>
      <c r="I18" s="403"/>
      <c r="J18" s="404"/>
      <c r="K18" s="404"/>
      <c r="L18" s="404"/>
      <c r="M18" s="404"/>
      <c r="N18" s="402"/>
      <c r="O18" s="402"/>
      <c r="P18" s="399">
        <f t="shared" ref="P18:P24" si="0">IFERROR(ROUND(N18/40,6),0)</f>
        <v>0</v>
      </c>
      <c r="Q18" s="399"/>
      <c r="R18" s="400">
        <f>IF(OR(J18="",L18="",N18=""),0,ROUND(ROUND(DAYS360(J18,L18+1,TRUE)/30,1)*P18/12,6))</f>
        <v>0</v>
      </c>
      <c r="S18" s="400"/>
      <c r="T18" s="398"/>
      <c r="U18" s="398"/>
      <c r="V18" s="398"/>
      <c r="W18" s="398"/>
      <c r="X18" s="398"/>
      <c r="Y18" s="398"/>
      <c r="Z18" s="193"/>
    </row>
    <row r="19" spans="1:26" s="188" customFormat="1" ht="18" customHeight="1" x14ac:dyDescent="0.2">
      <c r="A19" s="376"/>
      <c r="B19" s="409"/>
      <c r="C19" s="409"/>
      <c r="D19" s="409"/>
      <c r="E19" s="409"/>
      <c r="F19" s="377"/>
      <c r="G19" s="403"/>
      <c r="H19" s="403"/>
      <c r="I19" s="403"/>
      <c r="J19" s="404"/>
      <c r="K19" s="404"/>
      <c r="L19" s="404"/>
      <c r="M19" s="404"/>
      <c r="N19" s="402"/>
      <c r="O19" s="402"/>
      <c r="P19" s="399">
        <f t="shared" si="0"/>
        <v>0</v>
      </c>
      <c r="Q19" s="399"/>
      <c r="R19" s="400">
        <f t="shared" ref="R19:R24" si="1">IF(OR(J19="",L19="",N19=""),0,ROUND(ROUND(DAYS360(J19,L19+1,TRUE)/30,1)*P19/12,6))</f>
        <v>0</v>
      </c>
      <c r="S19" s="400"/>
      <c r="T19" s="398"/>
      <c r="U19" s="398"/>
      <c r="V19" s="398"/>
      <c r="W19" s="398"/>
      <c r="X19" s="398"/>
      <c r="Y19" s="398"/>
      <c r="Z19" s="193"/>
    </row>
    <row r="20" spans="1:26" s="188" customFormat="1" ht="18" customHeight="1" x14ac:dyDescent="0.2">
      <c r="A20" s="376"/>
      <c r="B20" s="409"/>
      <c r="C20" s="409"/>
      <c r="D20" s="409"/>
      <c r="E20" s="409"/>
      <c r="F20" s="377"/>
      <c r="G20" s="403"/>
      <c r="H20" s="403"/>
      <c r="I20" s="403"/>
      <c r="J20" s="404"/>
      <c r="K20" s="404"/>
      <c r="L20" s="404"/>
      <c r="M20" s="404"/>
      <c r="N20" s="402"/>
      <c r="O20" s="402"/>
      <c r="P20" s="399">
        <f t="shared" si="0"/>
        <v>0</v>
      </c>
      <c r="Q20" s="399"/>
      <c r="R20" s="400">
        <f t="shared" si="1"/>
        <v>0</v>
      </c>
      <c r="S20" s="400"/>
      <c r="T20" s="398"/>
      <c r="U20" s="398"/>
      <c r="V20" s="398"/>
      <c r="W20" s="398"/>
      <c r="X20" s="398"/>
      <c r="Y20" s="398"/>
      <c r="Z20" s="193"/>
    </row>
    <row r="21" spans="1:26" s="188" customFormat="1" ht="18" customHeight="1" x14ac:dyDescent="0.2">
      <c r="A21" s="376"/>
      <c r="B21" s="409"/>
      <c r="C21" s="409"/>
      <c r="D21" s="409"/>
      <c r="E21" s="409"/>
      <c r="F21" s="377"/>
      <c r="G21" s="403"/>
      <c r="H21" s="403"/>
      <c r="I21" s="403"/>
      <c r="J21" s="404"/>
      <c r="K21" s="404"/>
      <c r="L21" s="404"/>
      <c r="M21" s="404"/>
      <c r="N21" s="402"/>
      <c r="O21" s="402"/>
      <c r="P21" s="399">
        <f t="shared" si="0"/>
        <v>0</v>
      </c>
      <c r="Q21" s="399"/>
      <c r="R21" s="400">
        <f t="shared" si="1"/>
        <v>0</v>
      </c>
      <c r="S21" s="400"/>
      <c r="T21" s="398"/>
      <c r="U21" s="398"/>
      <c r="V21" s="398"/>
      <c r="W21" s="398"/>
      <c r="X21" s="398"/>
      <c r="Y21" s="398"/>
      <c r="Z21" s="193"/>
    </row>
    <row r="22" spans="1:26" s="188" customFormat="1" ht="18" customHeight="1" x14ac:dyDescent="0.2">
      <c r="A22" s="376"/>
      <c r="B22" s="409"/>
      <c r="C22" s="409"/>
      <c r="D22" s="409"/>
      <c r="E22" s="409"/>
      <c r="F22" s="377"/>
      <c r="G22" s="403"/>
      <c r="H22" s="403"/>
      <c r="I22" s="403"/>
      <c r="J22" s="404"/>
      <c r="K22" s="404"/>
      <c r="L22" s="404"/>
      <c r="M22" s="404"/>
      <c r="N22" s="402"/>
      <c r="O22" s="402"/>
      <c r="P22" s="399">
        <f t="shared" si="0"/>
        <v>0</v>
      </c>
      <c r="Q22" s="399"/>
      <c r="R22" s="400">
        <f t="shared" si="1"/>
        <v>0</v>
      </c>
      <c r="S22" s="400"/>
      <c r="T22" s="398"/>
      <c r="U22" s="398"/>
      <c r="V22" s="398"/>
      <c r="W22" s="398"/>
      <c r="X22" s="398"/>
      <c r="Y22" s="398"/>
      <c r="Z22" s="193"/>
    </row>
    <row r="23" spans="1:26" s="188" customFormat="1" ht="18" customHeight="1" x14ac:dyDescent="0.2">
      <c r="A23" s="376"/>
      <c r="B23" s="409"/>
      <c r="C23" s="409"/>
      <c r="D23" s="409"/>
      <c r="E23" s="409"/>
      <c r="F23" s="377"/>
      <c r="G23" s="403"/>
      <c r="H23" s="403"/>
      <c r="I23" s="403"/>
      <c r="J23" s="404"/>
      <c r="K23" s="404"/>
      <c r="L23" s="404"/>
      <c r="M23" s="404"/>
      <c r="N23" s="402"/>
      <c r="O23" s="402"/>
      <c r="P23" s="399">
        <f t="shared" si="0"/>
        <v>0</v>
      </c>
      <c r="Q23" s="399"/>
      <c r="R23" s="400">
        <f t="shared" si="1"/>
        <v>0</v>
      </c>
      <c r="S23" s="400"/>
      <c r="T23" s="398"/>
      <c r="U23" s="398"/>
      <c r="V23" s="398"/>
      <c r="W23" s="398"/>
      <c r="X23" s="398"/>
      <c r="Y23" s="398"/>
      <c r="Z23" s="193"/>
    </row>
    <row r="24" spans="1:26" s="188" customFormat="1" ht="18" customHeight="1" x14ac:dyDescent="0.2">
      <c r="A24" s="376"/>
      <c r="B24" s="409"/>
      <c r="C24" s="409"/>
      <c r="D24" s="409"/>
      <c r="E24" s="409"/>
      <c r="F24" s="377"/>
      <c r="G24" s="403"/>
      <c r="H24" s="403"/>
      <c r="I24" s="403"/>
      <c r="J24" s="404"/>
      <c r="K24" s="404"/>
      <c r="L24" s="404"/>
      <c r="M24" s="404"/>
      <c r="N24" s="402"/>
      <c r="O24" s="402"/>
      <c r="P24" s="399">
        <f t="shared" si="0"/>
        <v>0</v>
      </c>
      <c r="Q24" s="399"/>
      <c r="R24" s="400">
        <f t="shared" si="1"/>
        <v>0</v>
      </c>
      <c r="S24" s="400"/>
      <c r="T24" s="398"/>
      <c r="U24" s="398"/>
      <c r="V24" s="398"/>
      <c r="W24" s="398"/>
      <c r="X24" s="398"/>
      <c r="Y24" s="398"/>
      <c r="Z24" s="193"/>
    </row>
    <row r="25" spans="1:26" s="188" customFormat="1" ht="18" customHeight="1" x14ac:dyDescent="0.2">
      <c r="A25" s="392" t="s">
        <v>117</v>
      </c>
      <c r="B25" s="392"/>
      <c r="C25" s="392"/>
      <c r="D25" s="392"/>
      <c r="E25" s="392"/>
      <c r="F25" s="392"/>
      <c r="G25" s="392"/>
      <c r="H25" s="392"/>
      <c r="I25" s="392"/>
      <c r="J25" s="392"/>
      <c r="K25" s="392"/>
      <c r="L25" s="392"/>
      <c r="M25" s="392"/>
      <c r="N25" s="392"/>
      <c r="O25" s="392"/>
      <c r="P25" s="392"/>
      <c r="Q25" s="392"/>
      <c r="R25" s="401">
        <f>SUM(R17:R24)</f>
        <v>0</v>
      </c>
      <c r="S25" s="401"/>
      <c r="T25" s="387">
        <f>SUMPRODUCT(ROUND(T17:T24,2))</f>
        <v>0</v>
      </c>
      <c r="U25" s="387"/>
      <c r="V25" s="387"/>
      <c r="W25" s="387">
        <f>SUMPRODUCT(ROUND(W17:W24,2))</f>
        <v>0</v>
      </c>
      <c r="X25" s="387"/>
      <c r="Y25" s="387"/>
      <c r="Z25" s="193"/>
    </row>
    <row r="26" spans="1:26" s="188" customFormat="1" ht="12" customHeight="1" x14ac:dyDescent="0.2">
      <c r="A26" s="195"/>
      <c r="Z26" s="193"/>
    </row>
    <row r="27" spans="1:26" s="188" customFormat="1" ht="18" customHeight="1" x14ac:dyDescent="0.2">
      <c r="A27" s="396" t="s">
        <v>248</v>
      </c>
      <c r="B27" s="396"/>
      <c r="C27" s="396"/>
      <c r="D27" s="396"/>
      <c r="E27" s="396"/>
      <c r="F27" s="396"/>
      <c r="G27" s="396"/>
      <c r="H27" s="396"/>
      <c r="I27" s="396"/>
      <c r="J27" s="396"/>
      <c r="K27" s="396"/>
      <c r="L27" s="396"/>
      <c r="M27" s="396"/>
      <c r="N27" s="396"/>
      <c r="O27" s="396"/>
    </row>
    <row r="28" spans="1:26" s="188" customFormat="1" ht="15" customHeight="1" x14ac:dyDescent="0.2">
      <c r="A28" s="380" t="s">
        <v>52</v>
      </c>
      <c r="B28" s="380"/>
      <c r="C28" s="380"/>
      <c r="D28" s="380"/>
      <c r="E28" s="380"/>
      <c r="F28" s="386" t="s">
        <v>121</v>
      </c>
      <c r="G28" s="386"/>
      <c r="H28" s="386"/>
      <c r="I28" s="386"/>
      <c r="J28" s="384" t="s">
        <v>122</v>
      </c>
      <c r="K28" s="384"/>
      <c r="L28" s="384"/>
      <c r="M28" s="384"/>
      <c r="N28" s="383" t="s">
        <v>296</v>
      </c>
      <c r="O28" s="384"/>
      <c r="Z28" s="193"/>
    </row>
    <row r="29" spans="1:26" s="188" customFormat="1" ht="15" customHeight="1" x14ac:dyDescent="0.2">
      <c r="A29" s="380"/>
      <c r="B29" s="380"/>
      <c r="C29" s="380"/>
      <c r="D29" s="380"/>
      <c r="E29" s="380"/>
      <c r="F29" s="386"/>
      <c r="G29" s="386"/>
      <c r="H29" s="386"/>
      <c r="I29" s="386"/>
      <c r="J29" s="384" t="s">
        <v>130</v>
      </c>
      <c r="K29" s="384"/>
      <c r="L29" s="384" t="s">
        <v>131</v>
      </c>
      <c r="M29" s="384"/>
      <c r="N29" s="383"/>
      <c r="O29" s="384"/>
      <c r="Z29" s="193"/>
    </row>
    <row r="30" spans="1:26" s="188" customFormat="1" ht="15" customHeight="1" x14ac:dyDescent="0.2">
      <c r="A30" s="380"/>
      <c r="B30" s="380"/>
      <c r="C30" s="380"/>
      <c r="D30" s="380"/>
      <c r="E30" s="380"/>
      <c r="F30" s="386"/>
      <c r="G30" s="386"/>
      <c r="H30" s="386"/>
      <c r="I30" s="386"/>
      <c r="J30" s="384"/>
      <c r="K30" s="384"/>
      <c r="L30" s="384"/>
      <c r="M30" s="384"/>
      <c r="N30" s="384"/>
      <c r="O30" s="384"/>
      <c r="Z30" s="193"/>
    </row>
    <row r="31" spans="1:26" s="188" customFormat="1" ht="18" customHeight="1" x14ac:dyDescent="0.2">
      <c r="A31" s="376"/>
      <c r="B31" s="409"/>
      <c r="C31" s="409"/>
      <c r="D31" s="409"/>
      <c r="E31" s="409"/>
      <c r="F31" s="377"/>
      <c r="G31" s="403"/>
      <c r="H31" s="403"/>
      <c r="I31" s="403"/>
      <c r="J31" s="404"/>
      <c r="K31" s="404"/>
      <c r="L31" s="404"/>
      <c r="M31" s="404"/>
      <c r="N31" s="402"/>
      <c r="O31" s="402"/>
      <c r="Z31" s="193"/>
    </row>
    <row r="32" spans="1:26" s="188" customFormat="1" ht="18" customHeight="1" x14ac:dyDescent="0.2">
      <c r="A32" s="376"/>
      <c r="B32" s="409"/>
      <c r="C32" s="409"/>
      <c r="D32" s="409"/>
      <c r="E32" s="409"/>
      <c r="F32" s="377"/>
      <c r="G32" s="403"/>
      <c r="H32" s="403"/>
      <c r="I32" s="403"/>
      <c r="J32" s="404"/>
      <c r="K32" s="404"/>
      <c r="L32" s="404"/>
      <c r="M32" s="404"/>
      <c r="N32" s="402"/>
      <c r="O32" s="402"/>
      <c r="Z32" s="193"/>
    </row>
    <row r="33" spans="1:26" s="188" customFormat="1" ht="18" customHeight="1" x14ac:dyDescent="0.2">
      <c r="A33" s="376"/>
      <c r="B33" s="409"/>
      <c r="C33" s="409"/>
      <c r="D33" s="409"/>
      <c r="E33" s="409"/>
      <c r="F33" s="377"/>
      <c r="G33" s="403"/>
      <c r="H33" s="403"/>
      <c r="I33" s="403"/>
      <c r="J33" s="404"/>
      <c r="K33" s="404"/>
      <c r="L33" s="404"/>
      <c r="M33" s="404"/>
      <c r="N33" s="402"/>
      <c r="O33" s="402"/>
      <c r="Z33" s="193"/>
    </row>
  </sheetData>
  <sheetProtection password="EDE9" sheet="1" objects="1" scenarios="1" selectLockedCells="1"/>
  <mergeCells count="143">
    <mergeCell ref="R23:S23"/>
    <mergeCell ref="T23:V23"/>
    <mergeCell ref="W23:Y23"/>
    <mergeCell ref="A22:E22"/>
    <mergeCell ref="F22:I22"/>
    <mergeCell ref="J22:K22"/>
    <mergeCell ref="L22:M22"/>
    <mergeCell ref="N22:O22"/>
    <mergeCell ref="P22:Q22"/>
    <mergeCell ref="R22:S22"/>
    <mergeCell ref="T22:V22"/>
    <mergeCell ref="W22:Y22"/>
    <mergeCell ref="A33:E33"/>
    <mergeCell ref="F33:I33"/>
    <mergeCell ref="J33:K33"/>
    <mergeCell ref="L33:M33"/>
    <mergeCell ref="N33:O33"/>
    <mergeCell ref="T19:V19"/>
    <mergeCell ref="W19:Y19"/>
    <mergeCell ref="A20:E20"/>
    <mergeCell ref="F20:I20"/>
    <mergeCell ref="J20:K20"/>
    <mergeCell ref="L20:M20"/>
    <mergeCell ref="N20:O20"/>
    <mergeCell ref="P20:Q20"/>
    <mergeCell ref="R20:S20"/>
    <mergeCell ref="T20:V20"/>
    <mergeCell ref="W20:Y20"/>
    <mergeCell ref="P21:Q21"/>
    <mergeCell ref="R21:S21"/>
    <mergeCell ref="T21:V21"/>
    <mergeCell ref="W21:Y21"/>
    <mergeCell ref="A23:E23"/>
    <mergeCell ref="F23:I23"/>
    <mergeCell ref="J23:K23"/>
    <mergeCell ref="L23:M23"/>
    <mergeCell ref="A11:E11"/>
    <mergeCell ref="F11:I11"/>
    <mergeCell ref="R10:S10"/>
    <mergeCell ref="L32:M32"/>
    <mergeCell ref="R25:S25"/>
    <mergeCell ref="A25:Q25"/>
    <mergeCell ref="R14:S16"/>
    <mergeCell ref="N14:O16"/>
    <mergeCell ref="P14:Q16"/>
    <mergeCell ref="A28:E30"/>
    <mergeCell ref="F28:I30"/>
    <mergeCell ref="J28:M28"/>
    <mergeCell ref="A31:E31"/>
    <mergeCell ref="N28:O30"/>
    <mergeCell ref="J31:K31"/>
    <mergeCell ref="A10:E10"/>
    <mergeCell ref="A17:E17"/>
    <mergeCell ref="F17:I17"/>
    <mergeCell ref="J17:K17"/>
    <mergeCell ref="A32:E32"/>
    <mergeCell ref="F31:I31"/>
    <mergeCell ref="L31:M31"/>
    <mergeCell ref="N31:O31"/>
    <mergeCell ref="N32:O32"/>
    <mergeCell ref="A19:E19"/>
    <mergeCell ref="F19:I19"/>
    <mergeCell ref="J19:K19"/>
    <mergeCell ref="L19:M19"/>
    <mergeCell ref="N19:O19"/>
    <mergeCell ref="A21:E21"/>
    <mergeCell ref="F21:I21"/>
    <mergeCell ref="J21:K21"/>
    <mergeCell ref="L21:M21"/>
    <mergeCell ref="N21:O21"/>
    <mergeCell ref="A24:E24"/>
    <mergeCell ref="F24:I24"/>
    <mergeCell ref="J24:K24"/>
    <mergeCell ref="L24:M24"/>
    <mergeCell ref="F32:I32"/>
    <mergeCell ref="J32:K32"/>
    <mergeCell ref="J29:K30"/>
    <mergeCell ref="L29:M30"/>
    <mergeCell ref="A27:O27"/>
    <mergeCell ref="N24:O24"/>
    <mergeCell ref="L18:M18"/>
    <mergeCell ref="N18:O18"/>
    <mergeCell ref="J18:K18"/>
    <mergeCell ref="N17:O17"/>
    <mergeCell ref="A18:E18"/>
    <mergeCell ref="F18:I18"/>
    <mergeCell ref="J14:M14"/>
    <mergeCell ref="L17:M17"/>
    <mergeCell ref="J15:K16"/>
    <mergeCell ref="L15:M16"/>
    <mergeCell ref="A14:E16"/>
    <mergeCell ref="F14:I16"/>
    <mergeCell ref="W1:Y1"/>
    <mergeCell ref="T7:V9"/>
    <mergeCell ref="W7:Y9"/>
    <mergeCell ref="A7:E9"/>
    <mergeCell ref="R7:S9"/>
    <mergeCell ref="J8:K9"/>
    <mergeCell ref="L8:M9"/>
    <mergeCell ref="F7:I9"/>
    <mergeCell ref="P7:Q9"/>
    <mergeCell ref="N7:O9"/>
    <mergeCell ref="J7:M7"/>
    <mergeCell ref="A2:P4"/>
    <mergeCell ref="A6:Y6"/>
    <mergeCell ref="W10:Y10"/>
    <mergeCell ref="T10:V10"/>
    <mergeCell ref="T11:V11"/>
    <mergeCell ref="W11:Y11"/>
    <mergeCell ref="F10:I10"/>
    <mergeCell ref="J10:K10"/>
    <mergeCell ref="L10:M10"/>
    <mergeCell ref="N10:O10"/>
    <mergeCell ref="P10:Q10"/>
    <mergeCell ref="R11:S11"/>
    <mergeCell ref="N11:O11"/>
    <mergeCell ref="P11:Q11"/>
    <mergeCell ref="J11:K11"/>
    <mergeCell ref="L11:M11"/>
    <mergeCell ref="T18:V18"/>
    <mergeCell ref="T12:V12"/>
    <mergeCell ref="W12:Y12"/>
    <mergeCell ref="P18:Q18"/>
    <mergeCell ref="R18:S18"/>
    <mergeCell ref="W18:Y18"/>
    <mergeCell ref="W14:Y16"/>
    <mergeCell ref="T25:V25"/>
    <mergeCell ref="W25:Y25"/>
    <mergeCell ref="T17:V17"/>
    <mergeCell ref="W17:Y17"/>
    <mergeCell ref="T24:V24"/>
    <mergeCell ref="W24:Y24"/>
    <mergeCell ref="P17:Q17"/>
    <mergeCell ref="R17:S17"/>
    <mergeCell ref="P24:Q24"/>
    <mergeCell ref="T14:V16"/>
    <mergeCell ref="R12:S12"/>
    <mergeCell ref="R24:S24"/>
    <mergeCell ref="P19:Q19"/>
    <mergeCell ref="R19:S19"/>
    <mergeCell ref="A12:Q12"/>
    <mergeCell ref="N23:O23"/>
    <mergeCell ref="P23:Q23"/>
  </mergeCells>
  <phoneticPr fontId="3" type="noConversion"/>
  <conditionalFormatting sqref="W1">
    <cfRule type="cellIs" dxfId="1" priority="1" stopIfTrue="1" operator="equal">
      <formula>0</formula>
    </cfRule>
  </conditionalFormatting>
  <printOptions horizontalCentered="1"/>
  <pageMargins left="0.19685039370078741" right="0.19685039370078741" top="0.59055118110236227" bottom="0.19685039370078741" header="0.19685039370078741"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12</vt:i4>
      </vt:variant>
    </vt:vector>
  </HeadingPairs>
  <TitlesOfParts>
    <vt:vector size="23" baseType="lpstr">
      <vt:lpstr>Änderungsdoku</vt:lpstr>
      <vt:lpstr>Seite 1</vt:lpstr>
      <vt:lpstr>Seite 2</vt:lpstr>
      <vt:lpstr>Seite 3</vt:lpstr>
      <vt:lpstr>Seite 4</vt:lpstr>
      <vt:lpstr>Seite 5</vt:lpstr>
      <vt:lpstr>Anlage 3 Unterschriftsproben</vt:lpstr>
      <vt:lpstr>Anlage 6 Fachkräfte_VIB</vt:lpstr>
      <vt:lpstr>Anlage 6 Fachkräfte_FB</vt:lpstr>
      <vt:lpstr>Anlage 7 Personalausgaben</vt:lpstr>
      <vt:lpstr>Hinweis § 264 StGB</vt:lpstr>
      <vt:lpstr>Änderungsdoku!Druckbereich</vt:lpstr>
      <vt:lpstr>'Anlage 3 Unterschriftsproben'!Druckbereich</vt:lpstr>
      <vt:lpstr>'Anlage 6 Fachkräfte_FB'!Druckbereich</vt:lpstr>
      <vt:lpstr>'Anlage 6 Fachkräfte_VIB'!Druckbereich</vt:lpstr>
      <vt:lpstr>'Anlage 7 Personalausgaben'!Druckbereich</vt:lpstr>
      <vt:lpstr>'Hinweis § 264 StGB'!Druckbereich</vt:lpstr>
      <vt:lpstr>'Seite 1'!Druckbereich</vt:lpstr>
      <vt:lpstr>'Seite 2'!Druckbereich</vt:lpstr>
      <vt:lpstr>'Seite 3'!Druckbereich</vt:lpstr>
      <vt:lpstr>'Seite 4'!Druckbereich</vt:lpstr>
      <vt:lpstr>'Seite 5'!Druckbereich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Davina Krismann</cp:lastModifiedBy>
  <cp:lastPrinted>2023-01-24T10:10:58Z</cp:lastPrinted>
  <dcterms:created xsi:type="dcterms:W3CDTF">2008-07-29T08:48:50Z</dcterms:created>
  <dcterms:modified xsi:type="dcterms:W3CDTF">2023-01-31T11:42:29Z</dcterms:modified>
</cp:coreProperties>
</file>